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armen\"/>
    </mc:Choice>
  </mc:AlternateContent>
  <bookViews>
    <workbookView xWindow="360" yWindow="340" windowWidth="9180" windowHeight="4310" activeTab="1"/>
  </bookViews>
  <sheets>
    <sheet name="2019" sheetId="2" r:id="rId1"/>
    <sheet name="2017" sheetId="1" r:id="rId2"/>
    <sheet name="2018" sheetId="3" r:id="rId3"/>
  </sheets>
  <definedNames>
    <definedName name="_xlnm.Print_Titles" localSheetId="1">'2017'!$6:$6</definedName>
  </definedNames>
  <calcPr calcId="152511"/>
</workbook>
</file>

<file path=xl/calcChain.xml><?xml version="1.0" encoding="utf-8"?>
<calcChain xmlns="http://schemas.openxmlformats.org/spreadsheetml/2006/main">
  <c r="F8" i="2" l="1"/>
  <c r="B8" i="2"/>
  <c r="F23" i="3"/>
  <c r="F8" i="3"/>
  <c r="B8" i="3"/>
  <c r="F26" i="2"/>
  <c r="B8" i="1"/>
  <c r="I67" i="1" l="1"/>
  <c r="G67" i="1"/>
  <c r="I8" i="1" l="1"/>
  <c r="O67" i="1" l="1"/>
  <c r="L67" i="1"/>
  <c r="C67" i="1" l="1"/>
  <c r="D67" i="1"/>
  <c r="E67" i="1"/>
  <c r="F67" i="1"/>
  <c r="H67" i="1"/>
  <c r="J67" i="1"/>
  <c r="K67" i="1"/>
  <c r="N67" i="1" l="1"/>
  <c r="B67" i="1" l="1"/>
  <c r="B26" i="2" l="1"/>
  <c r="C26" i="2"/>
  <c r="D26" i="2"/>
  <c r="E26" i="2"/>
  <c r="G26" i="2"/>
  <c r="H26" i="2"/>
  <c r="I26" i="2"/>
  <c r="J26" i="2"/>
  <c r="K26" i="2"/>
  <c r="N8" i="1" l="1"/>
  <c r="E23" i="3"/>
  <c r="G23" i="3"/>
  <c r="A10" i="1"/>
  <c r="H23" i="3"/>
  <c r="D23" i="3"/>
  <c r="I23" i="3"/>
  <c r="J23" i="3"/>
  <c r="K23" i="3"/>
  <c r="B23" i="3"/>
  <c r="C68" i="1" l="1"/>
</calcChain>
</file>

<file path=xl/sharedStrings.xml><?xml version="1.0" encoding="utf-8"?>
<sst xmlns="http://schemas.openxmlformats.org/spreadsheetml/2006/main" count="150" uniqueCount="127">
  <si>
    <t>TITOLO II - SPESE IN CONTO CAPITALE</t>
  </si>
  <si>
    <t>IMPORTO</t>
  </si>
  <si>
    <t>LAVORI STRAORDINARI VIABILITA' INTERNA ED ESTERNA</t>
  </si>
  <si>
    <t>MANUTENZIONE STRAORDINARIA RETE ILLUMINAZIONE PUBBLICA</t>
  </si>
  <si>
    <t>INCARICHI PROGETTAZIONI DIVERSE</t>
  </si>
  <si>
    <t>SPESE PER MANUTENZIONE STRAORDINARIA IMMOBILI</t>
  </si>
  <si>
    <t>ACQUISTO ATTREZZATURE MOBILI D'UFFICIO</t>
  </si>
  <si>
    <t>MANUTENZIONE STRAORDINARIA PRESSO SCUOLA MATERNA</t>
  </si>
  <si>
    <t>ACQUISTO ARREDI BIBLIOTECA</t>
  </si>
  <si>
    <t>PROGRAMMA CULTURALE</t>
  </si>
  <si>
    <t>PIANO GIOVANI DI ZONA CAREZ</t>
  </si>
  <si>
    <t>LAVORI SISTEMAZIONE STRADE AGRICOLE</t>
  </si>
  <si>
    <t>CONTRIBUTO CORPO VOLONTARIO DEI VIGILI DEL FUOCO</t>
  </si>
  <si>
    <t>ACQUISTO ARREDO PARCHI PUBBLICI</t>
  </si>
  <si>
    <t>MANUTENZIONE STRAORDINARIA ACQUEDOTTO COMUNALE</t>
  </si>
  <si>
    <t>MANUTENZIONE STRAORDIANRIA IMPIANTO FOGNATURA</t>
  </si>
  <si>
    <t>TIT.FUN.INTER.CAP.-         OGGETTO</t>
  </si>
  <si>
    <t>Entrata VENDITA AREE TERRITORIO COMUNALE - cap. 1388 risorsa 4011705</t>
  </si>
  <si>
    <t>TOTALE GENERALE</t>
  </si>
  <si>
    <t>COMUNE DI REVO'</t>
  </si>
  <si>
    <t>QUADRO DIMOSTRATIVO DEL FINANZIAMENTO DELLE SPESE CORRENTI FINANZIATE CON AVANZO E DELLE SPESE DI INVESTIMENTO</t>
  </si>
  <si>
    <t>Contributo fondo perduto - Piani Vallata - B.I.M.</t>
  </si>
  <si>
    <t>TITOLO I  E TITOLO III</t>
  </si>
  <si>
    <t>SPESE GESTIONE MALGA E RELATIVO TERRITORIO</t>
  </si>
  <si>
    <t>IMPORTO PREVISTO A BILANCIO</t>
  </si>
  <si>
    <t>RIFACIMENTO CAMPO SPORTIVO</t>
  </si>
  <si>
    <t>REALIZZAZIONE PARCHEGGIO PRESSO CASA CAMPIA</t>
  </si>
  <si>
    <t>MANUTENZIONE STRAORDINARIA PRESSO SCUOLA ELEMENTARE</t>
  </si>
  <si>
    <t>ACQUISTO ARREDI E MANUTENZIONE STRAORDINARIA SCUOLA ELEMENTARE</t>
  </si>
  <si>
    <t>BILANCIO PLURIENNALE 2018</t>
  </si>
  <si>
    <t>RIFACIMENTO PIAZZA DELLA MADONNA PELLEGRINA</t>
  </si>
  <si>
    <t>MANUTENZIONE STRAORDINARIA IMPIANTO NATATORIO</t>
  </si>
  <si>
    <t>REALIZZAZIONE ACQUEDOTTO POTABILE INTERCOMUNALE REVO' - ROMALLO - RUMO</t>
  </si>
  <si>
    <t>RIFACIMENTO  AUDITORIUM</t>
  </si>
  <si>
    <t>ACQUISTO ARREDI E MANUTENZIONE STRAORDINARIA SCUOLA MEDIA</t>
  </si>
  <si>
    <t>SPESE CORRENTI COPERTE CON CONTRIBUTO FONDO PERDUTO PIANI VALLATA</t>
  </si>
  <si>
    <t>RIFACIMENTO ACQUEDOTTO COMUNALE ABITATO DI REVO' I LOTTO</t>
  </si>
  <si>
    <t>ADEGUAMENTO CASERMA VIGILI DEL FUOCO</t>
  </si>
  <si>
    <t>PIAZZOLA ELISOCCORSO TREGIOVO</t>
  </si>
  <si>
    <t xml:space="preserve">2.02.03.05.000 - CAP. 3030 </t>
  </si>
  <si>
    <t xml:space="preserve">2.05.99.99.999 - CAP. 3010 </t>
  </si>
  <si>
    <t>2.02.01.09.999 - CAP. 3150</t>
  </si>
  <si>
    <t xml:space="preserve">2.02.01.09.999 - CAP. 3156 </t>
  </si>
  <si>
    <t xml:space="preserve">2.02.01.06.000 - CAP. 3020 </t>
  </si>
  <si>
    <t>2.02.01.09.003 - CAP. 3232</t>
  </si>
  <si>
    <t>2.02.01.09.003 - CAP. 3257</t>
  </si>
  <si>
    <t xml:space="preserve">2.02.01.09.003 - CAP. 3258 </t>
  </si>
  <si>
    <t xml:space="preserve">2.02.01.09.003 - CAP. 3268 </t>
  </si>
  <si>
    <t xml:space="preserve">2.02.01.03.000 - CAP. 3334 </t>
  </si>
  <si>
    <t xml:space="preserve">2.02.01.09.999 - CAP. 3336 </t>
  </si>
  <si>
    <t>2.02.01.09.999 - CAP.3341</t>
  </si>
  <si>
    <t xml:space="preserve">2.03.01.02.003 - CAP. 3337 </t>
  </si>
  <si>
    <t>2.02.01.09.016 - CAP. 3630/2</t>
  </si>
  <si>
    <t>2.02.01.09.016 - CAP. 3633</t>
  </si>
  <si>
    <t xml:space="preserve">2.02.01.09.012 - CAP. 3715 </t>
  </si>
  <si>
    <t xml:space="preserve">2.02.01.09.012 - CAP. 3683 </t>
  </si>
  <si>
    <t xml:space="preserve">2.02.01.09.999 - CAP. 3705  </t>
  </si>
  <si>
    <t>2.02.01.09.014 - 3684</t>
  </si>
  <si>
    <t xml:space="preserve">2.02.01.09.999- CAP. 3811 </t>
  </si>
  <si>
    <t>2.02.01.01.000 - CAP. 3212</t>
  </si>
  <si>
    <t xml:space="preserve">2.03.01.02.999 - CAP. 3215 </t>
  </si>
  <si>
    <t xml:space="preserve"> 2.02.01.09.010- CAP. 3503</t>
  </si>
  <si>
    <t>2.02.01.09.010 - cap. 3504</t>
  </si>
  <si>
    <t xml:space="preserve">2.02.01.09.010 - CAP. 3703 </t>
  </si>
  <si>
    <t xml:space="preserve">2.02.01.09.010 - CAP. 3701 </t>
  </si>
  <si>
    <t>2.02.01.09.012 - CAP. 3611</t>
  </si>
  <si>
    <t xml:space="preserve">2.02.01.99.999 - CAP. 3614 </t>
  </si>
  <si>
    <t>CONTRIBUTO A FONDO PERDUTO BIM</t>
  </si>
  <si>
    <t>INTERVENTO 19</t>
  </si>
  <si>
    <t>ACQUISTO E MANUTENZIONE  ATTREZZATURE CANTIERE COMUNALE</t>
  </si>
  <si>
    <t>PIANO DI VALLATA  NOCE B.I.M. 2016/2020</t>
  </si>
  <si>
    <t>PIANO DI VALLATA  NOCE B.I.M. 2016/2020 - COPERTURA SPESE CORRENTI  CAP 1391</t>
  </si>
  <si>
    <t>CONTRIBUTO A FONDO PERDUTO BIM - CAP. 1400</t>
  </si>
  <si>
    <t>CONTRIBUTO PAT PER ACQUEDOTTO I LOTTO - CAP  1401</t>
  </si>
  <si>
    <t>CONTRIBUTO PAT PER CASERMA VIGILI DEL FUOCO - 1399</t>
  </si>
  <si>
    <t>RIFACIMENTO ACQUEDOTTO COMUNALE ABITATO DI REVO' II LOTTO</t>
  </si>
  <si>
    <t>ARREDO URBANO</t>
  </si>
  <si>
    <t>CONTRIBUTO PAT PER RIFACIMENTO ACQUEDOTTO  CAP. 1401</t>
  </si>
  <si>
    <t>CONTRIBUTO PAT PER ARREDO URBANO CAP. 1109</t>
  </si>
  <si>
    <t>RIFACIMENTO ACQUEDOTTO COMUNALE ABITATO DI REVO' III LOTTO</t>
  </si>
  <si>
    <t>2.02.01.09.010 - cap. 3507</t>
  </si>
  <si>
    <t>MANUTENZIONE STRAORDINARIA ILLUMINAZIONE PUBBLICA</t>
  </si>
  <si>
    <t>BILANCIO PLURIENNALE 2019</t>
  </si>
  <si>
    <t>CONTRIBUTO PAT PER RIFACIMENTO ACQUDOTTO CAP. 1401</t>
  </si>
  <si>
    <t>CONTRIBUTO PAT PER AREDO URBANO CAP. 1109</t>
  </si>
  <si>
    <t>2.02.01.09.010 - cap. 3506</t>
  </si>
  <si>
    <t>Entrata PAT CONTRIBUTO PAT PER RIFACIMENTO ILLUMINAZIONE PUBBLICA  cap. 1240</t>
  </si>
  <si>
    <t xml:space="preserve">Entrata  F.I. - budget cap 1105 </t>
  </si>
  <si>
    <t xml:space="preserve">Entrata ex F.I.M. cap 1102 </t>
  </si>
  <si>
    <t xml:space="preserve">Entrata B.I.M.  - SOVRACANONI DERIVAZIONE ACQUA  PER ENERGIA ELETTRICA-CAP. 1393 </t>
  </si>
  <si>
    <t xml:space="preserve">Contributo fondo perduto Piani Vallata - B.I.M. - cap. 1391 </t>
  </si>
  <si>
    <t>Entrata ex F.I.M. cap 1102</t>
  </si>
  <si>
    <t>Entrata PAT CONTRIBUTO PAT PER RIFACIMENTO ILLUMINAZIONE PUBBLICA -  cap. 1240</t>
  </si>
  <si>
    <t xml:space="preserve">Entrata VENDITA AREE TERRITORIO COMUNALE - cap. 1388 </t>
  </si>
  <si>
    <t>PIANI VALLATA BIM - cap. 1391</t>
  </si>
  <si>
    <t>CAP. 3613</t>
  </si>
  <si>
    <t>REALIZZAZIONE PIAZZOLA ELICOTTERO REVO'</t>
  </si>
  <si>
    <t>TIT.     OGGETTO</t>
  </si>
  <si>
    <t>Entrata B.I.M.  - SOVRACANONI DERIVAZIONE ACQUA  PER ENERGIA ELETTRICA-CAP. 1393  - ANNO 2016</t>
  </si>
  <si>
    <t>Entrata  F.I. - budget cap 1105 - 2011/2015</t>
  </si>
  <si>
    <t>Entrata  F.I. - budget cap 1107 -- 2016 - 2020</t>
  </si>
  <si>
    <t>Entrata PAT  - INTERVENTO 19 - cap. 1160</t>
  </si>
  <si>
    <t xml:space="preserve">CAPITOLI DI ENTRATA  VARI ENTI CONVENZIONATI </t>
  </si>
  <si>
    <t xml:space="preserve">IMPORTI CAPITOLI  ENTRATA </t>
  </si>
  <si>
    <t>CONTRIBUTO DA PARTE DEL CONSORZIO MIGLIOREAMENT FONDIARIO  - CAP-1389</t>
  </si>
  <si>
    <t>Entrata B.I.M.  - SOVRACANONI DERIVAZIONE ACQUA  PER ENERGIA ELETTRICA-CAP. 1393 - ANNO 2016</t>
  </si>
  <si>
    <t>Entrata  F.I. - budget cap 1105  - BUDGET 2011/2015</t>
  </si>
  <si>
    <t>Entrata  F.I. - budget cap 1107  - 2016 - 2020</t>
  </si>
  <si>
    <t xml:space="preserve">Entrata PAT  - AZIONE 10 - cap. 1160 </t>
  </si>
  <si>
    <t>CAPITOLI DI ENTRATA  VARI ENTI CONVENZIONATI -</t>
  </si>
  <si>
    <t xml:space="preserve">IMPORTI CAPITOLI  ENTRATA RISORSA </t>
  </si>
  <si>
    <t>CONTRIBUTO DA PARTE DEL CONSORZIO MIGLIORAMENTO FONDIARIO  - CAP-1389</t>
  </si>
  <si>
    <t>Entrata B.I.M.  - SOVRACANONI DERIVAZIONE ACQUA  PER ENERGIA ELETTRICA-CAP. 1393 - ANNO 2017</t>
  </si>
  <si>
    <t>CONTRIBUTO PAT PER ACQUEDOTTO I LOTTO  CAP.1401</t>
  </si>
  <si>
    <t>TIT</t>
  </si>
  <si>
    <t>TITOLO</t>
  </si>
  <si>
    <t xml:space="preserve"> PIANI VALLATA  BIM - CAP. 1391</t>
  </si>
  <si>
    <t>PIANI VALLATA  BIM  - CAP. 1391</t>
  </si>
  <si>
    <t>2.02.01.09.012 - CAP. 3789</t>
  </si>
  <si>
    <t xml:space="preserve">02.02.01.09.012 CAP. 3715 </t>
  </si>
  <si>
    <t xml:space="preserve"> 02.02.01.09.000 - CAP. 3612</t>
  </si>
  <si>
    <t>02.02.09.012 - CAP.3789</t>
  </si>
  <si>
    <t>02.02.01.09.000 - CAP. 3612</t>
  </si>
  <si>
    <t>02.02.01.09.999 - CAP. 3811</t>
  </si>
  <si>
    <t xml:space="preserve">02.02.01.09.012 - CAP. 3715 </t>
  </si>
  <si>
    <t>PIANI VALLATA  BIM - CAP. 1391</t>
  </si>
  <si>
    <t>BILANCIO DI PREVISIONE ANNO 2017 E PLURIENNALE 2017/2019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</si>
</sst>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-&quot;L.&quot;\ * #,##0_-;\-&quot;L.&quot;\ * #,##0_-;_-&quot;L.&quot;\ * &quot;-&quot;_-;_-@_-"/>
    <numFmt numFmtId="165" formatCode="_-[$€-2]\ * #,##0.00_-;\-[$€-2]\ * #,##0.00_-;_-[$€-2]\ * &quot;-&quot;??_-;_-@_-"/>
    <numFmt numFmtId="166" formatCode="&quot;€&quot;\ #,##0.00"/>
  </numFmts>
  <fonts count="20" x14ac:knownFonts="1">
    <font>
      <sz val="10"/>
      <name val="Arial"/>
    </font>
    <font>
      <sz val="10"/>
      <name val="Arial"/>
    </font>
    <font>
      <sz val="8"/>
      <name val="Garamond"/>
      <family val="1"/>
    </font>
    <font>
      <b/>
      <sz val="9"/>
      <name val="Garamond"/>
      <family val="1"/>
    </font>
    <font>
      <sz val="9"/>
      <name val="Garamond"/>
      <family val="1"/>
    </font>
    <font>
      <sz val="9"/>
      <name val="Arial"/>
    </font>
    <font>
      <b/>
      <i/>
      <sz val="14"/>
      <name val="Garamond"/>
      <family val="1"/>
    </font>
    <font>
      <b/>
      <sz val="8"/>
      <name val="Garamond"/>
      <family val="1"/>
    </font>
    <font>
      <b/>
      <i/>
      <sz val="16"/>
      <name val="Garamond"/>
      <family val="1"/>
    </font>
    <font>
      <sz val="8"/>
      <name val="Arial"/>
      <family val="2"/>
    </font>
    <font>
      <b/>
      <i/>
      <sz val="20"/>
      <name val="Garamond"/>
      <family val="1"/>
    </font>
    <font>
      <b/>
      <i/>
      <sz val="24"/>
      <name val="Garamond"/>
      <family val="1"/>
    </font>
    <font>
      <b/>
      <i/>
      <sz val="8"/>
      <name val="Arial"/>
      <family val="2"/>
    </font>
    <font>
      <b/>
      <sz val="8"/>
      <name val="Arial"/>
      <family val="2"/>
    </font>
    <font>
      <b/>
      <sz val="10"/>
      <name val="Garamond"/>
      <family val="1"/>
    </font>
    <font>
      <sz val="10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sz val="14"/>
      <name val="Garamond"/>
      <family val="1"/>
    </font>
    <font>
      <sz val="14"/>
      <name val="Garamond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7">
    <xf numFmtId="0" fontId="0" fillId="0" borderId="0" xfId="0"/>
    <xf numFmtId="0" fontId="5" fillId="0" borderId="0" xfId="0" applyFont="1"/>
    <xf numFmtId="0" fontId="5" fillId="2" borderId="0" xfId="0" applyFont="1" applyFill="1"/>
    <xf numFmtId="0" fontId="5" fillId="3" borderId="0" xfId="0" applyFont="1" applyFill="1"/>
    <xf numFmtId="165" fontId="5" fillId="0" borderId="0" xfId="0" applyNumberFormat="1" applyFont="1"/>
    <xf numFmtId="4" fontId="4" fillId="3" borderId="4" xfId="1" applyNumberFormat="1" applyFont="1" applyFill="1" applyBorder="1" applyAlignment="1">
      <alignment horizontal="center" wrapText="1"/>
    </xf>
    <xf numFmtId="4" fontId="4" fillId="3" borderId="4" xfId="1" applyNumberFormat="1" applyFont="1" applyFill="1" applyBorder="1"/>
    <xf numFmtId="4" fontId="4" fillId="3" borderId="4" xfId="1" applyNumberFormat="1" applyFont="1" applyFill="1" applyBorder="1" applyAlignment="1"/>
    <xf numFmtId="0" fontId="3" fillId="0" borderId="5" xfId="0" applyFont="1" applyBorder="1"/>
    <xf numFmtId="166" fontId="5" fillId="0" borderId="0" xfId="0" applyNumberFormat="1" applyFont="1"/>
    <xf numFmtId="4" fontId="5" fillId="0" borderId="0" xfId="0" applyNumberFormat="1" applyFont="1"/>
    <xf numFmtId="165" fontId="5" fillId="2" borderId="0" xfId="0" applyNumberFormat="1" applyFont="1" applyFill="1"/>
    <xf numFmtId="4" fontId="4" fillId="3" borderId="10" xfId="1" applyNumberFormat="1" applyFont="1" applyFill="1" applyBorder="1"/>
    <xf numFmtId="4" fontId="4" fillId="3" borderId="12" xfId="1" applyNumberFormat="1" applyFont="1" applyFill="1" applyBorder="1" applyAlignment="1">
      <alignment horizontal="right"/>
    </xf>
    <xf numFmtId="4" fontId="4" fillId="3" borderId="16" xfId="0" applyNumberFormat="1" applyFont="1" applyFill="1" applyBorder="1" applyAlignment="1">
      <alignment horizontal="center" wrapText="1"/>
    </xf>
    <xf numFmtId="4" fontId="0" fillId="0" borderId="0" xfId="0" applyNumberFormat="1"/>
    <xf numFmtId="4" fontId="4" fillId="3" borderId="19" xfId="1" applyNumberFormat="1" applyFont="1" applyFill="1" applyBorder="1" applyAlignment="1">
      <alignment horizontal="right"/>
    </xf>
    <xf numFmtId="0" fontId="3" fillId="8" borderId="25" xfId="0" applyFont="1" applyFill="1" applyBorder="1" applyAlignment="1">
      <alignment wrapText="1"/>
    </xf>
    <xf numFmtId="164" fontId="3" fillId="8" borderId="7" xfId="2" applyFont="1" applyFill="1" applyBorder="1" applyAlignment="1">
      <alignment horizontal="center" vertical="center"/>
    </xf>
    <xf numFmtId="164" fontId="3" fillId="8" borderId="47" xfId="2" applyFont="1" applyFill="1" applyBorder="1" applyAlignment="1">
      <alignment horizontal="center" vertical="center" wrapText="1"/>
    </xf>
    <xf numFmtId="0" fontId="7" fillId="8" borderId="4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4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34" xfId="0" applyFont="1" applyFill="1" applyBorder="1" applyAlignment="1">
      <alignment wrapText="1"/>
    </xf>
    <xf numFmtId="0" fontId="5" fillId="0" borderId="49" xfId="0" applyFont="1" applyBorder="1"/>
    <xf numFmtId="0" fontId="9" fillId="0" borderId="49" xfId="0" applyFont="1" applyBorder="1"/>
    <xf numFmtId="0" fontId="5" fillId="3" borderId="49" xfId="0" applyFont="1" applyFill="1" applyBorder="1"/>
    <xf numFmtId="0" fontId="9" fillId="0" borderId="11" xfId="0" applyFont="1" applyBorder="1"/>
    <xf numFmtId="0" fontId="9" fillId="0" borderId="6" xfId="0" applyFont="1" applyBorder="1" applyAlignment="1"/>
    <xf numFmtId="0" fontId="9" fillId="2" borderId="6" xfId="0" applyFont="1" applyFill="1" applyBorder="1" applyAlignment="1"/>
    <xf numFmtId="0" fontId="12" fillId="6" borderId="28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29" xfId="0" applyFont="1" applyBorder="1" applyAlignment="1"/>
    <xf numFmtId="0" fontId="13" fillId="0" borderId="31" xfId="0" applyFont="1" applyBorder="1"/>
    <xf numFmtId="0" fontId="12" fillId="0" borderId="31" xfId="0" applyFont="1" applyBorder="1" applyAlignment="1">
      <alignment horizontal="center"/>
    </xf>
    <xf numFmtId="0" fontId="12" fillId="2" borderId="31" xfId="0" applyFont="1" applyFill="1" applyBorder="1" applyAlignment="1">
      <alignment horizontal="center"/>
    </xf>
    <xf numFmtId="166" fontId="15" fillId="2" borderId="4" xfId="0" applyNumberFormat="1" applyFont="1" applyFill="1" applyBorder="1" applyAlignment="1">
      <alignment horizontal="center" wrapText="1"/>
    </xf>
    <xf numFmtId="0" fontId="14" fillId="4" borderId="25" xfId="0" applyFont="1" applyFill="1" applyBorder="1" applyAlignment="1">
      <alignment wrapText="1"/>
    </xf>
    <xf numFmtId="164" fontId="14" fillId="4" borderId="26" xfId="2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4" fontId="17" fillId="3" borderId="5" xfId="1" applyNumberFormat="1" applyFont="1" applyFill="1" applyBorder="1" applyAlignment="1">
      <alignment horizontal="right"/>
    </xf>
    <xf numFmtId="4" fontId="17" fillId="3" borderId="2" xfId="1" applyNumberFormat="1" applyFont="1" applyFill="1" applyBorder="1"/>
    <xf numFmtId="4" fontId="17" fillId="3" borderId="1" xfId="1" applyNumberFormat="1" applyFont="1" applyFill="1" applyBorder="1" applyAlignment="1">
      <alignment horizontal="center"/>
    </xf>
    <xf numFmtId="4" fontId="17" fillId="3" borderId="1" xfId="1" applyNumberFormat="1" applyFont="1" applyFill="1" applyBorder="1"/>
    <xf numFmtId="4" fontId="17" fillId="3" borderId="17" xfId="0" applyNumberFormat="1" applyFont="1" applyFill="1" applyBorder="1" applyAlignment="1">
      <alignment horizontal="center" wrapText="1"/>
    </xf>
    <xf numFmtId="4" fontId="17" fillId="3" borderId="14" xfId="1" applyNumberFormat="1" applyFont="1" applyFill="1" applyBorder="1" applyAlignment="1">
      <alignment horizontal="right"/>
    </xf>
    <xf numFmtId="4" fontId="17" fillId="3" borderId="0" xfId="1" applyNumberFormat="1" applyFont="1" applyFill="1" applyBorder="1" applyAlignment="1">
      <alignment horizontal="right"/>
    </xf>
    <xf numFmtId="4" fontId="17" fillId="3" borderId="4" xfId="1" applyNumberFormat="1" applyFont="1" applyFill="1" applyBorder="1"/>
    <xf numFmtId="4" fontId="17" fillId="3" borderId="4" xfId="1" applyNumberFormat="1" applyFont="1" applyFill="1" applyBorder="1" applyAlignment="1">
      <alignment horizontal="center"/>
    </xf>
    <xf numFmtId="4" fontId="17" fillId="3" borderId="4" xfId="0" applyNumberFormat="1" applyFont="1" applyFill="1" applyBorder="1"/>
    <xf numFmtId="4" fontId="17" fillId="3" borderId="16" xfId="0" applyNumberFormat="1" applyFont="1" applyFill="1" applyBorder="1" applyAlignment="1">
      <alignment horizontal="center" wrapText="1"/>
    </xf>
    <xf numFmtId="4" fontId="17" fillId="3" borderId="1" xfId="0" applyNumberFormat="1" applyFont="1" applyFill="1" applyBorder="1"/>
    <xf numFmtId="4" fontId="17" fillId="3" borderId="15" xfId="1" applyNumberFormat="1" applyFont="1" applyFill="1" applyBorder="1" applyAlignment="1">
      <alignment horizontal="right"/>
    </xf>
    <xf numFmtId="4" fontId="17" fillId="3" borderId="4" xfId="1" applyNumberFormat="1" applyFont="1" applyFill="1" applyBorder="1" applyAlignment="1">
      <alignment horizontal="right"/>
    </xf>
    <xf numFmtId="4" fontId="17" fillId="3" borderId="2" xfId="1" applyNumberFormat="1" applyFont="1" applyFill="1" applyBorder="1" applyAlignment="1">
      <alignment horizontal="center"/>
    </xf>
    <xf numFmtId="4" fontId="17" fillId="3" borderId="8" xfId="0" applyNumberFormat="1" applyFont="1" applyFill="1" applyBorder="1" applyAlignment="1">
      <alignment horizontal="center" wrapText="1"/>
    </xf>
    <xf numFmtId="4" fontId="17" fillId="3" borderId="10" xfId="1" applyNumberFormat="1" applyFont="1" applyFill="1" applyBorder="1"/>
    <xf numFmtId="4" fontId="16" fillId="0" borderId="11" xfId="1" applyNumberFormat="1" applyFont="1" applyBorder="1" applyAlignment="1"/>
    <xf numFmtId="4" fontId="16" fillId="0" borderId="18" xfId="1" applyNumberFormat="1" applyFont="1" applyBorder="1" applyAlignment="1"/>
    <xf numFmtId="4" fontId="17" fillId="3" borderId="20" xfId="1" applyNumberFormat="1" applyFont="1" applyFill="1" applyBorder="1" applyAlignment="1">
      <alignment horizontal="right"/>
    </xf>
    <xf numFmtId="4" fontId="17" fillId="3" borderId="1" xfId="1" applyNumberFormat="1" applyFont="1" applyFill="1" applyBorder="1" applyAlignment="1">
      <alignment horizontal="right"/>
    </xf>
    <xf numFmtId="4" fontId="16" fillId="0" borderId="7" xfId="1" applyNumberFormat="1" applyFont="1" applyBorder="1" applyAlignment="1"/>
    <xf numFmtId="4" fontId="16" fillId="0" borderId="6" xfId="1" applyNumberFormat="1" applyFont="1" applyBorder="1" applyAlignment="1"/>
    <xf numFmtId="0" fontId="5" fillId="9" borderId="0" xfId="0" applyFont="1" applyFill="1"/>
    <xf numFmtId="166" fontId="5" fillId="9" borderId="0" xfId="0" applyNumberFormat="1" applyFont="1" applyFill="1"/>
    <xf numFmtId="166" fontId="19" fillId="2" borderId="1" xfId="0" applyNumberFormat="1" applyFont="1" applyFill="1" applyBorder="1" applyAlignment="1">
      <alignment horizontal="center" wrapText="1"/>
    </xf>
    <xf numFmtId="166" fontId="19" fillId="2" borderId="4" xfId="0" applyNumberFormat="1" applyFont="1" applyFill="1" applyBorder="1" applyAlignment="1">
      <alignment horizontal="center" wrapText="1"/>
    </xf>
    <xf numFmtId="166" fontId="19" fillId="2" borderId="10" xfId="0" applyNumberFormat="1" applyFont="1" applyFill="1" applyBorder="1" applyAlignment="1">
      <alignment horizontal="center"/>
    </xf>
    <xf numFmtId="166" fontId="19" fillId="2" borderId="1" xfId="0" applyNumberFormat="1" applyFont="1" applyFill="1" applyBorder="1" applyAlignment="1">
      <alignment horizontal="center"/>
    </xf>
    <xf numFmtId="166" fontId="19" fillId="2" borderId="10" xfId="0" applyNumberFormat="1" applyFont="1" applyFill="1" applyBorder="1" applyAlignment="1">
      <alignment horizontal="center" wrapText="1"/>
    </xf>
    <xf numFmtId="166" fontId="18" fillId="2" borderId="1" xfId="0" applyNumberFormat="1" applyFont="1" applyFill="1" applyBorder="1" applyAlignment="1">
      <alignment horizontal="center" wrapText="1" shrinkToFit="1"/>
    </xf>
    <xf numFmtId="166" fontId="19" fillId="2" borderId="45" xfId="0" applyNumberFormat="1" applyFont="1" applyFill="1" applyBorder="1" applyAlignment="1">
      <alignment horizontal="center" wrapText="1"/>
    </xf>
    <xf numFmtId="166" fontId="19" fillId="2" borderId="2" xfId="0" applyNumberFormat="1" applyFont="1" applyFill="1" applyBorder="1" applyAlignment="1">
      <alignment horizontal="center" wrapText="1"/>
    </xf>
    <xf numFmtId="0" fontId="19" fillId="6" borderId="27" xfId="0" applyFont="1" applyFill="1" applyBorder="1" applyAlignment="1">
      <alignment wrapText="1"/>
    </xf>
    <xf numFmtId="166" fontId="18" fillId="7" borderId="41" xfId="0" applyNumberFormat="1" applyFont="1" applyFill="1" applyBorder="1" applyAlignment="1">
      <alignment horizontal="right"/>
    </xf>
    <xf numFmtId="0" fontId="18" fillId="7" borderId="41" xfId="0" applyNumberFormat="1" applyFont="1" applyFill="1" applyBorder="1" applyAlignment="1">
      <alignment horizontal="right"/>
    </xf>
    <xf numFmtId="166" fontId="18" fillId="7" borderId="40" xfId="0" applyNumberFormat="1" applyFont="1" applyFill="1" applyBorder="1" applyAlignment="1">
      <alignment horizontal="right"/>
    </xf>
    <xf numFmtId="0" fontId="14" fillId="5" borderId="26" xfId="0" applyFont="1" applyFill="1" applyBorder="1" applyAlignment="1">
      <alignment horizontal="center" vertical="center" wrapText="1"/>
    </xf>
    <xf numFmtId="166" fontId="19" fillId="2" borderId="40" xfId="0" applyNumberFormat="1" applyFont="1" applyFill="1" applyBorder="1"/>
    <xf numFmtId="166" fontId="19" fillId="2" borderId="3" xfId="0" applyNumberFormat="1" applyFont="1" applyFill="1" applyBorder="1" applyAlignment="1">
      <alignment horizontal="center" wrapText="1"/>
    </xf>
    <xf numFmtId="166" fontId="19" fillId="2" borderId="42" xfId="0" applyNumberFormat="1" applyFont="1" applyFill="1" applyBorder="1" applyAlignment="1">
      <alignment horizontal="center"/>
    </xf>
    <xf numFmtId="166" fontId="19" fillId="2" borderId="3" xfId="0" applyNumberFormat="1" applyFont="1" applyFill="1" applyBorder="1" applyAlignment="1">
      <alignment horizontal="center"/>
    </xf>
    <xf numFmtId="166" fontId="19" fillId="2" borderId="42" xfId="0" applyNumberFormat="1" applyFont="1" applyFill="1" applyBorder="1" applyAlignment="1">
      <alignment horizontal="center" wrapText="1"/>
    </xf>
    <xf numFmtId="166" fontId="18" fillId="2" borderId="3" xfId="0" applyNumberFormat="1" applyFont="1" applyFill="1" applyBorder="1" applyAlignment="1">
      <alignment horizontal="center" wrapText="1" shrinkToFit="1"/>
    </xf>
    <xf numFmtId="166" fontId="19" fillId="2" borderId="20" xfId="0" applyNumberFormat="1" applyFont="1" applyFill="1" applyBorder="1" applyAlignment="1">
      <alignment horizontal="center" wrapText="1"/>
    </xf>
    <xf numFmtId="166" fontId="19" fillId="9" borderId="10" xfId="1" applyNumberFormat="1" applyFont="1" applyFill="1" applyBorder="1" applyAlignment="1">
      <alignment horizontal="center"/>
    </xf>
    <xf numFmtId="166" fontId="19" fillId="9" borderId="10" xfId="0" applyNumberFormat="1" applyFont="1" applyFill="1" applyBorder="1" applyAlignment="1">
      <alignment horizontal="center" wrapText="1"/>
    </xf>
    <xf numFmtId="0" fontId="19" fillId="10" borderId="10" xfId="0" applyNumberFormat="1" applyFont="1" applyFill="1" applyBorder="1" applyAlignment="1">
      <alignment horizontal="center" wrapText="1"/>
    </xf>
    <xf numFmtId="166" fontId="19" fillId="10" borderId="10" xfId="0" applyNumberFormat="1" applyFont="1" applyFill="1" applyBorder="1" applyAlignment="1">
      <alignment horizontal="center" wrapText="1"/>
    </xf>
    <xf numFmtId="166" fontId="19" fillId="10" borderId="42" xfId="0" applyNumberFormat="1" applyFont="1" applyFill="1" applyBorder="1" applyAlignment="1">
      <alignment horizontal="center" wrapText="1"/>
    </xf>
    <xf numFmtId="166" fontId="19" fillId="9" borderId="1" xfId="1" applyNumberFormat="1" applyFont="1" applyFill="1" applyBorder="1" applyAlignment="1">
      <alignment horizontal="center"/>
    </xf>
    <xf numFmtId="166" fontId="19" fillId="9" borderId="1" xfId="0" applyNumberFormat="1" applyFont="1" applyFill="1" applyBorder="1" applyAlignment="1">
      <alignment horizontal="center" wrapText="1"/>
    </xf>
    <xf numFmtId="0" fontId="19" fillId="10" borderId="1" xfId="0" applyNumberFormat="1" applyFont="1" applyFill="1" applyBorder="1" applyAlignment="1">
      <alignment horizontal="center" wrapText="1"/>
    </xf>
    <xf numFmtId="166" fontId="19" fillId="10" borderId="1" xfId="0" applyNumberFormat="1" applyFont="1" applyFill="1" applyBorder="1" applyAlignment="1">
      <alignment horizontal="center" wrapText="1"/>
    </xf>
    <xf numFmtId="166" fontId="19" fillId="10" borderId="3" xfId="0" applyNumberFormat="1" applyFont="1" applyFill="1" applyBorder="1" applyAlignment="1">
      <alignment horizontal="center" wrapText="1"/>
    </xf>
    <xf numFmtId="166" fontId="15" fillId="9" borderId="4" xfId="1" applyNumberFormat="1" applyFont="1" applyFill="1" applyBorder="1" applyAlignment="1">
      <alignment horizontal="center" wrapText="1"/>
    </xf>
    <xf numFmtId="166" fontId="15" fillId="9" borderId="4" xfId="0" applyNumberFormat="1" applyFont="1" applyFill="1" applyBorder="1" applyAlignment="1">
      <alignment horizontal="center" wrapText="1"/>
    </xf>
    <xf numFmtId="166" fontId="15" fillId="10" borderId="4" xfId="0" applyNumberFormat="1" applyFont="1" applyFill="1" applyBorder="1" applyAlignment="1">
      <alignment horizontal="center" wrapText="1"/>
    </xf>
    <xf numFmtId="166" fontId="19" fillId="9" borderId="2" xfId="1" applyNumberFormat="1" applyFont="1" applyFill="1" applyBorder="1" applyAlignment="1">
      <alignment horizontal="center"/>
    </xf>
    <xf numFmtId="166" fontId="19" fillId="9" borderId="4" xfId="1" applyNumberFormat="1" applyFont="1" applyFill="1" applyBorder="1" applyAlignment="1">
      <alignment horizontal="center"/>
    </xf>
    <xf numFmtId="166" fontId="19" fillId="9" borderId="4" xfId="0" applyNumberFormat="1" applyFont="1" applyFill="1" applyBorder="1" applyAlignment="1">
      <alignment horizontal="center" wrapText="1"/>
    </xf>
    <xf numFmtId="0" fontId="19" fillId="10" borderId="4" xfId="0" applyNumberFormat="1" applyFont="1" applyFill="1" applyBorder="1" applyAlignment="1">
      <alignment horizontal="center" wrapText="1"/>
    </xf>
    <xf numFmtId="166" fontId="19" fillId="9" borderId="13" xfId="1" applyNumberFormat="1" applyFont="1" applyFill="1" applyBorder="1" applyAlignment="1">
      <alignment horizontal="center"/>
    </xf>
    <xf numFmtId="166" fontId="19" fillId="9" borderId="10" xfId="0" applyNumberFormat="1" applyFont="1" applyFill="1" applyBorder="1" applyAlignment="1">
      <alignment horizontal="center"/>
    </xf>
    <xf numFmtId="0" fontId="19" fillId="10" borderId="10" xfId="0" applyNumberFormat="1" applyFont="1" applyFill="1" applyBorder="1" applyAlignment="1">
      <alignment horizontal="center"/>
    </xf>
    <xf numFmtId="166" fontId="19" fillId="9" borderId="1" xfId="0" applyNumberFormat="1" applyFont="1" applyFill="1" applyBorder="1" applyAlignment="1">
      <alignment horizontal="center"/>
    </xf>
    <xf numFmtId="0" fontId="19" fillId="10" borderId="1" xfId="0" applyNumberFormat="1" applyFont="1" applyFill="1" applyBorder="1" applyAlignment="1">
      <alignment horizontal="center"/>
    </xf>
    <xf numFmtId="166" fontId="19" fillId="9" borderId="2" xfId="1" applyNumberFormat="1" applyFont="1" applyFill="1" applyBorder="1" applyAlignment="1">
      <alignment horizontal="center" wrapText="1"/>
    </xf>
    <xf numFmtId="166" fontId="19" fillId="9" borderId="1" xfId="1" applyNumberFormat="1" applyFont="1" applyFill="1" applyBorder="1" applyAlignment="1">
      <alignment horizontal="center" wrapText="1"/>
    </xf>
    <xf numFmtId="166" fontId="19" fillId="9" borderId="4" xfId="1" applyNumberFormat="1" applyFont="1" applyFill="1" applyBorder="1" applyAlignment="1">
      <alignment horizontal="center" wrapText="1"/>
    </xf>
    <xf numFmtId="166" fontId="19" fillId="9" borderId="50" xfId="1" applyNumberFormat="1" applyFont="1" applyFill="1" applyBorder="1" applyAlignment="1">
      <alignment horizontal="center" wrapText="1"/>
    </xf>
    <xf numFmtId="166" fontId="19" fillId="9" borderId="24" xfId="1" applyNumberFormat="1" applyFont="1" applyFill="1" applyBorder="1" applyAlignment="1">
      <alignment horizontal="center" wrapText="1"/>
    </xf>
    <xf numFmtId="166" fontId="19" fillId="9" borderId="24" xfId="0" applyNumberFormat="1" applyFont="1" applyFill="1" applyBorder="1" applyAlignment="1">
      <alignment horizontal="center" wrapText="1"/>
    </xf>
    <xf numFmtId="0" fontId="19" fillId="10" borderId="24" xfId="0" applyNumberFormat="1" applyFont="1" applyFill="1" applyBorder="1" applyAlignment="1">
      <alignment horizontal="center" wrapText="1"/>
    </xf>
    <xf numFmtId="166" fontId="19" fillId="9" borderId="51" xfId="1" applyNumberFormat="1" applyFont="1" applyFill="1" applyBorder="1" applyAlignment="1">
      <alignment horizontal="center" wrapText="1"/>
    </xf>
    <xf numFmtId="166" fontId="19" fillId="9" borderId="51" xfId="0" applyNumberFormat="1" applyFont="1" applyFill="1" applyBorder="1" applyAlignment="1">
      <alignment horizontal="center" wrapText="1"/>
    </xf>
    <xf numFmtId="0" fontId="19" fillId="10" borderId="51" xfId="0" applyNumberFormat="1" applyFont="1" applyFill="1" applyBorder="1" applyAlignment="1">
      <alignment horizontal="center" wrapText="1"/>
    </xf>
    <xf numFmtId="166" fontId="18" fillId="9" borderId="1" xfId="1" applyNumberFormat="1" applyFont="1" applyFill="1" applyBorder="1" applyAlignment="1">
      <alignment horizontal="center"/>
    </xf>
    <xf numFmtId="166" fontId="18" fillId="9" borderId="1" xfId="0" applyNumberFormat="1" applyFont="1" applyFill="1" applyBorder="1" applyAlignment="1">
      <alignment horizontal="center" wrapText="1" shrinkToFit="1"/>
    </xf>
    <xf numFmtId="0" fontId="18" fillId="10" borderId="1" xfId="0" applyNumberFormat="1" applyFont="1" applyFill="1" applyBorder="1" applyAlignment="1">
      <alignment horizontal="center" wrapText="1" shrinkToFit="1"/>
    </xf>
    <xf numFmtId="166" fontId="18" fillId="9" borderId="10" xfId="1" applyNumberFormat="1" applyFont="1" applyFill="1" applyBorder="1" applyAlignment="1">
      <alignment horizontal="center"/>
    </xf>
    <xf numFmtId="166" fontId="18" fillId="9" borderId="10" xfId="0" applyNumberFormat="1" applyFont="1" applyFill="1" applyBorder="1" applyAlignment="1">
      <alignment horizontal="center" wrapText="1" shrinkToFit="1"/>
    </xf>
    <xf numFmtId="0" fontId="18" fillId="10" borderId="10" xfId="0" applyNumberFormat="1" applyFont="1" applyFill="1" applyBorder="1" applyAlignment="1">
      <alignment horizontal="center" wrapText="1" shrinkToFit="1"/>
    </xf>
    <xf numFmtId="166" fontId="19" fillId="9" borderId="45" xfId="1" applyNumberFormat="1" applyFont="1" applyFill="1" applyBorder="1" applyAlignment="1">
      <alignment horizontal="center"/>
    </xf>
    <xf numFmtId="166" fontId="19" fillId="9" borderId="45" xfId="0" applyNumberFormat="1" applyFont="1" applyFill="1" applyBorder="1" applyAlignment="1">
      <alignment horizontal="center" wrapText="1"/>
    </xf>
    <xf numFmtId="0" fontId="19" fillId="10" borderId="45" xfId="0" applyNumberFormat="1" applyFont="1" applyFill="1" applyBorder="1" applyAlignment="1">
      <alignment horizontal="center" wrapText="1"/>
    </xf>
    <xf numFmtId="166" fontId="19" fillId="9" borderId="2" xfId="0" applyNumberFormat="1" applyFont="1" applyFill="1" applyBorder="1" applyAlignment="1">
      <alignment horizontal="center" wrapText="1"/>
    </xf>
    <xf numFmtId="0" fontId="19" fillId="10" borderId="2" xfId="0" applyNumberFormat="1" applyFont="1" applyFill="1" applyBorder="1" applyAlignment="1">
      <alignment horizontal="center" wrapText="1"/>
    </xf>
    <xf numFmtId="0" fontId="15" fillId="11" borderId="15" xfId="0" applyFont="1" applyFill="1" applyBorder="1" applyAlignment="1">
      <alignment wrapText="1"/>
    </xf>
    <xf numFmtId="0" fontId="15" fillId="11" borderId="5" xfId="0" applyFont="1" applyFill="1" applyBorder="1" applyAlignment="1">
      <alignment wrapText="1"/>
    </xf>
    <xf numFmtId="0" fontId="15" fillId="11" borderId="33" xfId="0" applyFont="1" applyFill="1" applyBorder="1" applyAlignment="1">
      <alignment wrapText="1"/>
    </xf>
    <xf numFmtId="0" fontId="15" fillId="11" borderId="34" xfId="0" applyFont="1" applyFill="1" applyBorder="1" applyAlignment="1">
      <alignment wrapText="1"/>
    </xf>
    <xf numFmtId="0" fontId="15" fillId="11" borderId="14" xfId="0" applyFont="1" applyFill="1" applyBorder="1" applyAlignment="1">
      <alignment wrapText="1"/>
    </xf>
    <xf numFmtId="0" fontId="15" fillId="11" borderId="32" xfId="0" applyFont="1" applyFill="1" applyBorder="1" applyAlignment="1">
      <alignment wrapText="1"/>
    </xf>
    <xf numFmtId="0" fontId="14" fillId="11" borderId="35" xfId="0" applyFont="1" applyFill="1" applyBorder="1"/>
    <xf numFmtId="0" fontId="14" fillId="11" borderId="18" xfId="0" applyFont="1" applyFill="1" applyBorder="1" applyAlignment="1">
      <alignment wrapText="1"/>
    </xf>
    <xf numFmtId="166" fontId="14" fillId="12" borderId="22" xfId="1" applyNumberFormat="1" applyFont="1" applyFill="1" applyBorder="1" applyAlignment="1">
      <alignment horizontal="right"/>
    </xf>
    <xf numFmtId="166" fontId="18" fillId="12" borderId="21" xfId="1" applyNumberFormat="1" applyFont="1" applyFill="1" applyBorder="1" applyAlignment="1">
      <alignment horizontal="right"/>
    </xf>
    <xf numFmtId="166" fontId="18" fillId="12" borderId="22" xfId="1" applyNumberFormat="1" applyFont="1" applyFill="1" applyBorder="1" applyAlignment="1">
      <alignment horizontal="right"/>
    </xf>
    <xf numFmtId="166" fontId="18" fillId="12" borderId="10" xfId="1" applyNumberFormat="1" applyFont="1" applyFill="1" applyBorder="1" applyAlignment="1">
      <alignment horizontal="right"/>
    </xf>
    <xf numFmtId="166" fontId="18" fillId="12" borderId="1" xfId="1" applyNumberFormat="1" applyFont="1" applyFill="1" applyBorder="1" applyAlignment="1">
      <alignment horizontal="right"/>
    </xf>
    <xf numFmtId="166" fontId="18" fillId="12" borderId="46" xfId="1" applyNumberFormat="1" applyFont="1" applyFill="1" applyBorder="1" applyAlignment="1">
      <alignment horizontal="right"/>
    </xf>
    <xf numFmtId="166" fontId="18" fillId="12" borderId="13" xfId="1" applyNumberFormat="1" applyFont="1" applyFill="1" applyBorder="1" applyAlignment="1">
      <alignment horizontal="right"/>
    </xf>
    <xf numFmtId="166" fontId="18" fillId="12" borderId="2" xfId="1" applyNumberFormat="1" applyFont="1" applyFill="1" applyBorder="1" applyAlignment="1">
      <alignment horizontal="right"/>
    </xf>
    <xf numFmtId="166" fontId="18" fillId="12" borderId="44" xfId="1" applyNumberFormat="1" applyFont="1" applyFill="1" applyBorder="1" applyAlignment="1">
      <alignment horizontal="right"/>
    </xf>
    <xf numFmtId="166" fontId="18" fillId="12" borderId="21" xfId="0" applyNumberFormat="1" applyFont="1" applyFill="1" applyBorder="1" applyAlignment="1"/>
    <xf numFmtId="166" fontId="18" fillId="12" borderId="43" xfId="1" applyNumberFormat="1" applyFont="1" applyFill="1" applyBorder="1" applyAlignment="1">
      <alignment horizontal="right"/>
    </xf>
    <xf numFmtId="166" fontId="18" fillId="12" borderId="36" xfId="1" applyNumberFormat="1" applyFont="1" applyFill="1" applyBorder="1" applyAlignment="1"/>
    <xf numFmtId="166" fontId="18" fillId="12" borderId="25" xfId="1" applyNumberFormat="1" applyFont="1" applyFill="1" applyBorder="1" applyAlignment="1"/>
    <xf numFmtId="166" fontId="18" fillId="12" borderId="7" xfId="1" applyNumberFormat="1" applyFont="1" applyFill="1" applyBorder="1" applyAlignment="1"/>
    <xf numFmtId="166" fontId="18" fillId="12" borderId="47" xfId="1" applyNumberFormat="1" applyFont="1" applyFill="1" applyBorder="1" applyAlignment="1"/>
    <xf numFmtId="166" fontId="19" fillId="12" borderId="7" xfId="0" applyNumberFormat="1" applyFont="1" applyFill="1" applyBorder="1" applyAlignment="1">
      <alignment horizontal="center"/>
    </xf>
    <xf numFmtId="166" fontId="19" fillId="13" borderId="7" xfId="0" applyNumberFormat="1" applyFont="1" applyFill="1" applyBorder="1" applyAlignment="1">
      <alignment horizontal="center"/>
    </xf>
    <xf numFmtId="166" fontId="19" fillId="13" borderId="26" xfId="0" applyNumberFormat="1" applyFont="1" applyFill="1" applyBorder="1" applyAlignment="1">
      <alignment horizontal="center"/>
    </xf>
    <xf numFmtId="166" fontId="19" fillId="10" borderId="4" xfId="0" applyNumberFormat="1" applyFont="1" applyFill="1" applyBorder="1" applyAlignment="1">
      <alignment horizontal="center" wrapText="1"/>
    </xf>
    <xf numFmtId="166" fontId="19" fillId="10" borderId="24" xfId="0" applyNumberFormat="1" applyFont="1" applyFill="1" applyBorder="1" applyAlignment="1">
      <alignment horizontal="center" wrapText="1"/>
    </xf>
    <xf numFmtId="166" fontId="19" fillId="10" borderId="9" xfId="0" applyNumberFormat="1" applyFont="1" applyFill="1" applyBorder="1" applyAlignment="1">
      <alignment horizontal="center" wrapText="1"/>
    </xf>
    <xf numFmtId="166" fontId="19" fillId="10" borderId="51" xfId="0" applyNumberFormat="1" applyFont="1" applyFill="1" applyBorder="1" applyAlignment="1">
      <alignment horizontal="center" wrapText="1"/>
    </xf>
    <xf numFmtId="166" fontId="19" fillId="10" borderId="52" xfId="0" applyNumberFormat="1" applyFont="1" applyFill="1" applyBorder="1" applyAlignment="1">
      <alignment horizontal="center" wrapText="1"/>
    </xf>
    <xf numFmtId="0" fontId="2" fillId="0" borderId="6" xfId="0" applyFont="1" applyBorder="1" applyAlignment="1"/>
    <xf numFmtId="166" fontId="18" fillId="12" borderId="53" xfId="1" applyNumberFormat="1" applyFont="1" applyFill="1" applyBorder="1" applyAlignment="1">
      <alignment horizontal="right"/>
    </xf>
    <xf numFmtId="166" fontId="19" fillId="9" borderId="53" xfId="1" applyNumberFormat="1" applyFont="1" applyFill="1" applyBorder="1" applyAlignment="1">
      <alignment horizontal="center"/>
    </xf>
    <xf numFmtId="166" fontId="19" fillId="9" borderId="23" xfId="1" applyNumberFormat="1" applyFont="1" applyFill="1" applyBorder="1" applyAlignment="1">
      <alignment horizontal="center"/>
    </xf>
    <xf numFmtId="166" fontId="18" fillId="9" borderId="23" xfId="0" applyNumberFormat="1" applyFont="1" applyFill="1" applyBorder="1" applyAlignment="1">
      <alignment horizontal="center" wrapText="1" shrinkToFit="1"/>
    </xf>
    <xf numFmtId="0" fontId="18" fillId="10" borderId="23" xfId="0" applyNumberFormat="1" applyFont="1" applyFill="1" applyBorder="1" applyAlignment="1">
      <alignment horizontal="center" wrapText="1" shrinkToFit="1"/>
    </xf>
    <xf numFmtId="166" fontId="18" fillId="2" borderId="23" xfId="0" applyNumberFormat="1" applyFont="1" applyFill="1" applyBorder="1" applyAlignment="1">
      <alignment horizontal="center" wrapText="1" shrinkToFit="1"/>
    </xf>
    <xf numFmtId="166" fontId="18" fillId="2" borderId="54" xfId="0" applyNumberFormat="1" applyFont="1" applyFill="1" applyBorder="1" applyAlignment="1">
      <alignment horizontal="center" wrapText="1" shrinkToFit="1"/>
    </xf>
    <xf numFmtId="166" fontId="18" fillId="2" borderId="10" xfId="0" applyNumberFormat="1" applyFont="1" applyFill="1" applyBorder="1" applyAlignment="1">
      <alignment horizontal="center" wrapText="1" shrinkToFit="1"/>
    </xf>
    <xf numFmtId="166" fontId="18" fillId="2" borderId="42" xfId="0" applyNumberFormat="1" applyFont="1" applyFill="1" applyBorder="1" applyAlignment="1">
      <alignment horizontal="center" wrapText="1" shrinkToFit="1"/>
    </xf>
    <xf numFmtId="0" fontId="9" fillId="0" borderId="31" xfId="0" applyFont="1" applyBorder="1" applyAlignment="1"/>
    <xf numFmtId="0" fontId="14" fillId="0" borderId="30" xfId="0" applyFont="1" applyFill="1" applyBorder="1" applyAlignment="1"/>
    <xf numFmtId="166" fontId="19" fillId="0" borderId="40" xfId="0" applyNumberFormat="1" applyFont="1" applyBorder="1"/>
    <xf numFmtId="0" fontId="19" fillId="2" borderId="40" xfId="0" applyNumberFormat="1" applyFont="1" applyFill="1" applyBorder="1"/>
    <xf numFmtId="166" fontId="18" fillId="7" borderId="18" xfId="0" applyNumberFormat="1" applyFont="1" applyFill="1" applyBorder="1" applyAlignment="1">
      <alignment horizontal="right"/>
    </xf>
    <xf numFmtId="0" fontId="15" fillId="11" borderId="55" xfId="0" applyFont="1" applyFill="1" applyBorder="1" applyAlignment="1">
      <alignment wrapText="1"/>
    </xf>
    <xf numFmtId="0" fontId="15" fillId="11" borderId="56" xfId="0" applyFont="1" applyFill="1" applyBorder="1" applyAlignment="1">
      <alignment wrapText="1"/>
    </xf>
    <xf numFmtId="166" fontId="18" fillId="12" borderId="15" xfId="1" applyNumberFormat="1" applyFont="1" applyFill="1" applyBorder="1" applyAlignment="1">
      <alignment horizontal="right"/>
    </xf>
    <xf numFmtId="166" fontId="19" fillId="9" borderId="15" xfId="1" applyNumberFormat="1" applyFont="1" applyFill="1" applyBorder="1" applyAlignment="1">
      <alignment horizontal="center"/>
    </xf>
    <xf numFmtId="166" fontId="19" fillId="9" borderId="15" xfId="0" applyNumberFormat="1" applyFont="1" applyFill="1" applyBorder="1" applyAlignment="1">
      <alignment horizontal="center" wrapText="1"/>
    </xf>
    <xf numFmtId="0" fontId="19" fillId="10" borderId="15" xfId="0" applyNumberFormat="1" applyFont="1" applyFill="1" applyBorder="1" applyAlignment="1">
      <alignment horizontal="center" wrapText="1"/>
    </xf>
    <xf numFmtId="166" fontId="19" fillId="2" borderId="15" xfId="0" applyNumberFormat="1" applyFont="1" applyFill="1" applyBorder="1" applyAlignment="1">
      <alignment horizontal="center" wrapText="1"/>
    </xf>
    <xf numFmtId="166" fontId="18" fillId="12" borderId="5" xfId="1" applyNumberFormat="1" applyFont="1" applyFill="1" applyBorder="1" applyAlignment="1">
      <alignment horizontal="right"/>
    </xf>
    <xf numFmtId="166" fontId="19" fillId="9" borderId="5" xfId="1" applyNumberFormat="1" applyFont="1" applyFill="1" applyBorder="1" applyAlignment="1">
      <alignment horizontal="center"/>
    </xf>
    <xf numFmtId="166" fontId="19" fillId="9" borderId="5" xfId="0" applyNumberFormat="1" applyFont="1" applyFill="1" applyBorder="1" applyAlignment="1">
      <alignment horizontal="center" wrapText="1"/>
    </xf>
    <xf numFmtId="0" fontId="19" fillId="10" borderId="5" xfId="0" applyNumberFormat="1" applyFont="1" applyFill="1" applyBorder="1" applyAlignment="1">
      <alignment horizontal="center" wrapText="1"/>
    </xf>
    <xf numFmtId="166" fontId="19" fillId="2" borderId="5" xfId="0" applyNumberFormat="1" applyFont="1" applyFill="1" applyBorder="1" applyAlignment="1">
      <alignment horizontal="center" wrapText="1"/>
    </xf>
    <xf numFmtId="166" fontId="18" fillId="10" borderId="10" xfId="0" applyNumberFormat="1" applyFont="1" applyFill="1" applyBorder="1" applyAlignment="1">
      <alignment horizontal="center" wrapText="1" shrinkToFit="1"/>
    </xf>
    <xf numFmtId="166" fontId="18" fillId="10" borderId="42" xfId="0" applyNumberFormat="1" applyFont="1" applyFill="1" applyBorder="1" applyAlignment="1">
      <alignment horizontal="center" wrapText="1" shrinkToFit="1"/>
    </xf>
    <xf numFmtId="166" fontId="18" fillId="10" borderId="1" xfId="0" applyNumberFormat="1" applyFont="1" applyFill="1" applyBorder="1" applyAlignment="1">
      <alignment horizontal="center" wrapText="1" shrinkToFit="1"/>
    </xf>
    <xf numFmtId="166" fontId="18" fillId="10" borderId="3" xfId="0" applyNumberFormat="1" applyFont="1" applyFill="1" applyBorder="1" applyAlignment="1">
      <alignment horizontal="center" wrapText="1" shrinkToFit="1"/>
    </xf>
    <xf numFmtId="166" fontId="19" fillId="10" borderId="2" xfId="0" applyNumberFormat="1" applyFont="1" applyFill="1" applyBorder="1" applyAlignment="1">
      <alignment horizontal="center" wrapText="1"/>
    </xf>
    <xf numFmtId="166" fontId="19" fillId="10" borderId="20" xfId="0" applyNumberFormat="1" applyFont="1" applyFill="1" applyBorder="1" applyAlignment="1">
      <alignment horizontal="center" wrapText="1"/>
    </xf>
    <xf numFmtId="4" fontId="17" fillId="3" borderId="10" xfId="1" applyNumberFormat="1" applyFont="1" applyFill="1" applyBorder="1" applyAlignment="1">
      <alignment horizontal="right"/>
    </xf>
    <xf numFmtId="4" fontId="17" fillId="3" borderId="10" xfId="1" applyNumberFormat="1" applyFont="1" applyFill="1" applyBorder="1" applyAlignment="1">
      <alignment horizontal="center"/>
    </xf>
    <xf numFmtId="4" fontId="17" fillId="3" borderId="57" xfId="0" applyNumberFormat="1" applyFont="1" applyFill="1" applyBorder="1" applyAlignment="1">
      <alignment horizontal="center" wrapText="1"/>
    </xf>
    <xf numFmtId="4" fontId="17" fillId="3" borderId="10" xfId="0" applyNumberFormat="1" applyFont="1" applyFill="1" applyBorder="1"/>
    <xf numFmtId="4" fontId="17" fillId="3" borderId="58" xfId="1" applyNumberFormat="1" applyFont="1" applyFill="1" applyBorder="1"/>
    <xf numFmtId="4" fontId="17" fillId="3" borderId="58" xfId="1" applyNumberFormat="1" applyFont="1" applyFill="1" applyBorder="1" applyAlignment="1">
      <alignment horizontal="center"/>
    </xf>
    <xf numFmtId="4" fontId="17" fillId="3" borderId="59" xfId="0" applyNumberFormat="1" applyFont="1" applyFill="1" applyBorder="1" applyAlignment="1">
      <alignment horizontal="center" wrapText="1"/>
    </xf>
    <xf numFmtId="4" fontId="17" fillId="3" borderId="58" xfId="0" applyNumberFormat="1" applyFont="1" applyFill="1" applyBorder="1"/>
    <xf numFmtId="4" fontId="17" fillId="3" borderId="2" xfId="1" applyNumberFormat="1" applyFont="1" applyFill="1" applyBorder="1" applyAlignment="1">
      <alignment horizontal="right"/>
    </xf>
    <xf numFmtId="4" fontId="17" fillId="3" borderId="13" xfId="1" applyNumberFormat="1" applyFont="1" applyFill="1" applyBorder="1" applyAlignment="1">
      <alignment horizontal="right"/>
    </xf>
    <xf numFmtId="4" fontId="17" fillId="3" borderId="60" xfId="1" applyNumberFormat="1" applyFont="1" applyFill="1" applyBorder="1" applyAlignment="1">
      <alignment horizontal="right"/>
    </xf>
    <xf numFmtId="4" fontId="17" fillId="3" borderId="16" xfId="1" applyNumberFormat="1" applyFont="1" applyFill="1" applyBorder="1" applyAlignment="1">
      <alignment horizontal="right"/>
    </xf>
    <xf numFmtId="4" fontId="17" fillId="3" borderId="61" xfId="1" applyNumberFormat="1" applyFont="1" applyFill="1" applyBorder="1" applyAlignment="1">
      <alignment horizontal="right"/>
    </xf>
    <xf numFmtId="4" fontId="17" fillId="3" borderId="8" xfId="1" applyNumberFormat="1" applyFont="1" applyFill="1" applyBorder="1" applyAlignment="1">
      <alignment horizontal="right"/>
    </xf>
    <xf numFmtId="0" fontId="15" fillId="11" borderId="62" xfId="0" applyFont="1" applyFill="1" applyBorder="1" applyAlignment="1">
      <alignment wrapText="1"/>
    </xf>
    <xf numFmtId="0" fontId="2" fillId="4" borderId="62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37" xfId="0" applyFont="1" applyBorder="1" applyAlignment="1"/>
    <xf numFmtId="0" fontId="14" fillId="4" borderId="48" xfId="0" applyFont="1" applyFill="1" applyBorder="1" applyAlignment="1">
      <alignment horizontal="center" vertical="center" wrapText="1"/>
    </xf>
    <xf numFmtId="166" fontId="19" fillId="0" borderId="63" xfId="0" applyNumberFormat="1" applyFont="1" applyBorder="1"/>
    <xf numFmtId="166" fontId="18" fillId="7" borderId="63" xfId="0" applyNumberFormat="1" applyFont="1" applyFill="1" applyBorder="1" applyAlignment="1">
      <alignment horizontal="right"/>
    </xf>
    <xf numFmtId="0" fontId="6" fillId="2" borderId="11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7" xfId="0" applyBorder="1" applyAlignment="1">
      <alignment horizontal="left"/>
    </xf>
    <xf numFmtId="0" fontId="8" fillId="0" borderId="0" xfId="0" applyFont="1" applyAlignment="1">
      <alignment horizontal="center"/>
    </xf>
    <xf numFmtId="0" fontId="14" fillId="0" borderId="11" xfId="0" applyFont="1" applyBorder="1" applyAlignment="1"/>
    <xf numFmtId="0" fontId="15" fillId="0" borderId="6" xfId="0" applyFont="1" applyBorder="1" applyAlignment="1"/>
    <xf numFmtId="0" fontId="8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10" fillId="0" borderId="0" xfId="0" applyFont="1" applyBorder="1" applyAlignment="1">
      <alignment horizontal="center"/>
    </xf>
  </cellXfs>
  <cellStyles count="3">
    <cellStyle name="Migliaia [0]" xfId="1" builtinId="6"/>
    <cellStyle name="Normale" xfId="0" builtinId="0"/>
    <cellStyle name="Valuta [0]" xfId="2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21" workbookViewId="0">
      <selection activeCell="A25" sqref="A25"/>
    </sheetView>
  </sheetViews>
  <sheetFormatPr defaultRowHeight="12.5" x14ac:dyDescent="0.25"/>
  <cols>
    <col min="1" max="1" width="22.7265625" customWidth="1"/>
    <col min="2" max="2" width="28.08984375" customWidth="1"/>
    <col min="3" max="3" width="22" customWidth="1"/>
    <col min="4" max="4" width="20.7265625" customWidth="1"/>
    <col min="5" max="6" width="22.08984375" customWidth="1"/>
    <col min="7" max="7" width="20" customWidth="1"/>
    <col min="8" max="8" width="19.54296875" customWidth="1"/>
    <col min="9" max="9" width="24.6328125" customWidth="1"/>
    <col min="10" max="10" width="20.54296875" customWidth="1"/>
    <col min="11" max="11" width="20.26953125" customWidth="1"/>
    <col min="12" max="12" width="15.08984375" customWidth="1"/>
    <col min="13" max="13" width="5.54296875" customWidth="1"/>
    <col min="14" max="14" width="8.36328125" customWidth="1"/>
    <col min="15" max="15" width="15.08984375" customWidth="1"/>
    <col min="16" max="16" width="12.6328125" customWidth="1"/>
    <col min="17" max="17" width="7.1796875" customWidth="1"/>
    <col min="18" max="18" width="7.453125" customWidth="1"/>
    <col min="19" max="19" width="8" customWidth="1"/>
  </cols>
  <sheetData>
    <row r="1" spans="1:11" ht="20.5" x14ac:dyDescent="0.45">
      <c r="A1" s="219" t="s">
        <v>19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20" customHeight="1" x14ac:dyDescent="0.45">
      <c r="A2" s="219" t="s">
        <v>82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ht="20" customHeight="1" x14ac:dyDescent="0.45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</row>
    <row r="4" spans="1:11" ht="20" customHeight="1" thickBot="1" x14ac:dyDescent="0.5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</row>
    <row r="5" spans="1:11" ht="20" customHeight="1" thickTop="1" thickBot="1" x14ac:dyDescent="0.35">
      <c r="A5" s="29"/>
      <c r="B5" s="220" t="s">
        <v>22</v>
      </c>
      <c r="C5" s="221"/>
      <c r="D5" s="162"/>
      <c r="E5" s="30"/>
      <c r="F5" s="30"/>
      <c r="G5" s="30"/>
      <c r="H5" s="30"/>
      <c r="I5" s="30"/>
      <c r="J5" s="30"/>
      <c r="K5" s="212"/>
    </row>
    <row r="6" spans="1:11" ht="56.5" customHeight="1" thickTop="1" thickBot="1" x14ac:dyDescent="0.35">
      <c r="A6" s="39" t="s">
        <v>115</v>
      </c>
      <c r="B6" s="40" t="s">
        <v>24</v>
      </c>
      <c r="C6" s="41"/>
      <c r="D6" s="41"/>
      <c r="E6" s="41"/>
      <c r="F6" s="41" t="s">
        <v>117</v>
      </c>
      <c r="G6" s="41"/>
      <c r="H6" s="41"/>
      <c r="I6" s="41"/>
      <c r="J6" s="41"/>
      <c r="K6" s="213"/>
    </row>
    <row r="7" spans="1:11" ht="92.5" customHeight="1" thickTop="1" thickBot="1" x14ac:dyDescent="0.45">
      <c r="A7" s="76" t="s">
        <v>35</v>
      </c>
      <c r="B7" s="176">
        <v>19543.7</v>
      </c>
      <c r="C7" s="174"/>
      <c r="D7" s="174"/>
      <c r="E7" s="174"/>
      <c r="F7" s="174">
        <v>19543.7</v>
      </c>
      <c r="G7" s="174"/>
      <c r="H7" s="174"/>
      <c r="I7" s="174"/>
      <c r="J7" s="174"/>
      <c r="K7" s="214"/>
    </row>
    <row r="8" spans="1:11" ht="61" customHeight="1" thickTop="1" thickBot="1" x14ac:dyDescent="0.45">
      <c r="A8" s="32"/>
      <c r="B8" s="77">
        <f>B7</f>
        <v>19543.7</v>
      </c>
      <c r="C8" s="77"/>
      <c r="D8" s="77"/>
      <c r="E8" s="77"/>
      <c r="F8" s="77">
        <f>F7</f>
        <v>19543.7</v>
      </c>
      <c r="G8" s="77"/>
      <c r="H8" s="77"/>
      <c r="I8" s="77"/>
      <c r="J8" s="77"/>
      <c r="K8" s="215"/>
    </row>
    <row r="9" spans="1:11" ht="20" customHeight="1" thickTop="1" x14ac:dyDescent="0.45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spans="1:11" ht="20.5" x14ac:dyDescent="0.45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/>
    </row>
    <row r="11" spans="1:11" s="1" customFormat="1" ht="12" thickBot="1" x14ac:dyDescent="0.3"/>
    <row r="12" spans="1:11" s="2" customFormat="1" ht="33.65" customHeight="1" thickTop="1" thickBot="1" x14ac:dyDescent="0.45">
      <c r="A12" s="216" t="s">
        <v>0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8"/>
    </row>
    <row r="13" spans="1:11" s="1" customFormat="1" ht="82.25" customHeight="1" thickTop="1" thickBot="1" x14ac:dyDescent="0.35">
      <c r="A13" s="17" t="s">
        <v>16</v>
      </c>
      <c r="B13" s="18" t="s">
        <v>1</v>
      </c>
      <c r="C13" s="19" t="s">
        <v>90</v>
      </c>
      <c r="D13" s="20" t="s">
        <v>17</v>
      </c>
      <c r="E13" s="21" t="s">
        <v>89</v>
      </c>
      <c r="F13" s="21" t="s">
        <v>94</v>
      </c>
      <c r="G13" s="21" t="s">
        <v>88</v>
      </c>
      <c r="H13" s="21" t="s">
        <v>87</v>
      </c>
      <c r="I13" s="21" t="s">
        <v>83</v>
      </c>
      <c r="J13" s="21" t="s">
        <v>84</v>
      </c>
      <c r="K13" s="22" t="s">
        <v>86</v>
      </c>
    </row>
    <row r="14" spans="1:11" s="3" customFormat="1" ht="31.25" customHeight="1" thickTop="1" x14ac:dyDescent="0.3">
      <c r="A14" s="23" t="s">
        <v>121</v>
      </c>
      <c r="B14" s="13"/>
      <c r="C14" s="16"/>
      <c r="D14" s="6"/>
      <c r="E14" s="5"/>
      <c r="F14" s="5"/>
      <c r="G14" s="5"/>
      <c r="H14" s="5"/>
      <c r="I14" s="7"/>
      <c r="J14" s="7"/>
      <c r="K14" s="14"/>
    </row>
    <row r="15" spans="1:11" s="3" customFormat="1" ht="45.65" customHeight="1" thickBot="1" x14ac:dyDescent="0.4">
      <c r="A15" s="24" t="s">
        <v>30</v>
      </c>
      <c r="B15" s="43">
        <v>0</v>
      </c>
      <c r="C15" s="203"/>
      <c r="D15" s="44">
        <v>0</v>
      </c>
      <c r="E15" s="45"/>
      <c r="F15" s="45"/>
      <c r="G15" s="45"/>
      <c r="H15" s="45"/>
      <c r="I15" s="46"/>
      <c r="J15" s="46"/>
      <c r="K15" s="47"/>
    </row>
    <row r="16" spans="1:11" s="3" customFormat="1" ht="50.5" customHeight="1" thickTop="1" x14ac:dyDescent="0.35">
      <c r="A16" s="177" t="s">
        <v>80</v>
      </c>
      <c r="B16" s="55"/>
      <c r="C16" s="204"/>
      <c r="D16" s="59"/>
      <c r="E16" s="196"/>
      <c r="F16" s="196"/>
      <c r="G16" s="196"/>
      <c r="H16" s="196"/>
      <c r="I16" s="59"/>
      <c r="J16" s="59"/>
      <c r="K16" s="197"/>
    </row>
    <row r="17" spans="1:11" s="3" customFormat="1" ht="67" customHeight="1" thickBot="1" x14ac:dyDescent="0.4">
      <c r="A17" s="178" t="s">
        <v>79</v>
      </c>
      <c r="B17" s="43">
        <v>300000</v>
      </c>
      <c r="C17" s="203"/>
      <c r="D17" s="46"/>
      <c r="E17" s="45">
        <v>30000</v>
      </c>
      <c r="F17" s="45"/>
      <c r="G17" s="45"/>
      <c r="H17" s="45"/>
      <c r="I17" s="46">
        <v>270000</v>
      </c>
      <c r="J17" s="46"/>
      <c r="K17" s="47"/>
    </row>
    <row r="18" spans="1:11" s="3" customFormat="1" ht="67" customHeight="1" thickTop="1" x14ac:dyDescent="0.35">
      <c r="A18" s="131" t="s">
        <v>122</v>
      </c>
      <c r="B18" s="206"/>
      <c r="C18" s="204"/>
      <c r="D18" s="59"/>
      <c r="E18" s="196"/>
      <c r="F18" s="196"/>
      <c r="G18" s="196"/>
      <c r="H18" s="196"/>
      <c r="I18" s="59"/>
      <c r="J18" s="59"/>
      <c r="K18" s="197"/>
    </row>
    <row r="19" spans="1:11" s="3" customFormat="1" ht="30.5" customHeight="1" x14ac:dyDescent="0.35">
      <c r="A19" s="209" t="s">
        <v>76</v>
      </c>
      <c r="B19" s="207">
        <v>250000</v>
      </c>
      <c r="C19" s="205"/>
      <c r="D19" s="199"/>
      <c r="E19" s="200">
        <v>75000</v>
      </c>
      <c r="F19" s="200"/>
      <c r="G19" s="200"/>
      <c r="H19" s="200"/>
      <c r="I19" s="199"/>
      <c r="J19" s="199">
        <v>175000</v>
      </c>
      <c r="K19" s="201"/>
    </row>
    <row r="20" spans="1:11" s="3" customFormat="1" ht="24" customHeight="1" x14ac:dyDescent="0.35">
      <c r="A20" s="209" t="s">
        <v>123</v>
      </c>
      <c r="B20" s="207"/>
      <c r="C20" s="205"/>
      <c r="D20" s="199"/>
      <c r="E20" s="200"/>
      <c r="F20" s="200"/>
      <c r="G20" s="200"/>
      <c r="H20" s="200"/>
      <c r="I20" s="199"/>
      <c r="J20" s="199"/>
      <c r="K20" s="201"/>
    </row>
    <row r="21" spans="1:11" s="3" customFormat="1" ht="74" customHeight="1" x14ac:dyDescent="0.35">
      <c r="A21" s="209" t="s">
        <v>81</v>
      </c>
      <c r="B21" s="207">
        <v>200000</v>
      </c>
      <c r="C21" s="205"/>
      <c r="D21" s="199"/>
      <c r="E21" s="200">
        <v>20000</v>
      </c>
      <c r="F21" s="200"/>
      <c r="G21" s="200"/>
      <c r="H21" s="200"/>
      <c r="I21" s="199"/>
      <c r="J21" s="199"/>
      <c r="K21" s="201">
        <v>180000</v>
      </c>
    </row>
    <row r="22" spans="1:11" s="3" customFormat="1" ht="74" customHeight="1" x14ac:dyDescent="0.35">
      <c r="A22" s="209" t="s">
        <v>95</v>
      </c>
      <c r="B22" s="207"/>
      <c r="C22" s="205"/>
      <c r="D22" s="199"/>
      <c r="E22" s="200"/>
      <c r="F22" s="200"/>
      <c r="G22" s="200"/>
      <c r="H22" s="200"/>
      <c r="I22" s="199"/>
      <c r="J22" s="199"/>
      <c r="K22" s="201"/>
    </row>
    <row r="23" spans="1:11" s="3" customFormat="1" ht="74" customHeight="1" x14ac:dyDescent="0.35">
      <c r="A23" s="209" t="s">
        <v>96</v>
      </c>
      <c r="B23" s="207">
        <v>70000</v>
      </c>
      <c r="C23" s="205"/>
      <c r="D23" s="199"/>
      <c r="E23" s="200">
        <v>70000</v>
      </c>
      <c r="F23" s="200"/>
      <c r="G23" s="200"/>
      <c r="H23" s="200"/>
      <c r="I23" s="199"/>
      <c r="J23" s="199"/>
      <c r="K23" s="201"/>
    </row>
    <row r="24" spans="1:11" s="3" customFormat="1" ht="43.25" customHeight="1" x14ac:dyDescent="0.35">
      <c r="A24" s="210" t="s">
        <v>124</v>
      </c>
      <c r="B24" s="207"/>
      <c r="C24" s="205"/>
      <c r="D24" s="199"/>
      <c r="E24" s="200"/>
      <c r="F24" s="200"/>
      <c r="G24" s="200"/>
      <c r="H24" s="200"/>
      <c r="I24" s="202"/>
      <c r="J24" s="202"/>
      <c r="K24" s="201"/>
    </row>
    <row r="25" spans="1:11" s="3" customFormat="1" ht="65.400000000000006" customHeight="1" thickBot="1" x14ac:dyDescent="0.4">
      <c r="A25" s="24" t="s">
        <v>2</v>
      </c>
      <c r="B25" s="208">
        <v>114184.47</v>
      </c>
      <c r="C25" s="203"/>
      <c r="D25" s="44"/>
      <c r="E25" s="45">
        <v>11884.71</v>
      </c>
      <c r="F25" s="45">
        <v>7103.8</v>
      </c>
      <c r="G25" s="45">
        <v>95195.96</v>
      </c>
      <c r="H25" s="45"/>
      <c r="I25" s="54"/>
      <c r="J25" s="54"/>
      <c r="K25" s="47"/>
    </row>
    <row r="26" spans="1:11" s="1" customFormat="1" ht="26.4" customHeight="1" thickTop="1" thickBot="1" x14ac:dyDescent="0.4">
      <c r="A26" s="8"/>
      <c r="B26" s="61">
        <f t="shared" ref="B26:K26" si="0">SUM(B14:B25)</f>
        <v>934184.47</v>
      </c>
      <c r="C26" s="65">
        <f t="shared" si="0"/>
        <v>0</v>
      </c>
      <c r="D26" s="60">
        <f t="shared" si="0"/>
        <v>0</v>
      </c>
      <c r="E26" s="60">
        <f t="shared" si="0"/>
        <v>206884.71</v>
      </c>
      <c r="F26" s="60">
        <f t="shared" si="0"/>
        <v>7103.8</v>
      </c>
      <c r="G26" s="60">
        <f t="shared" si="0"/>
        <v>95195.96</v>
      </c>
      <c r="H26" s="60">
        <f t="shared" si="0"/>
        <v>0</v>
      </c>
      <c r="I26" s="60">
        <f t="shared" si="0"/>
        <v>270000</v>
      </c>
      <c r="J26" s="60">
        <f t="shared" si="0"/>
        <v>175000</v>
      </c>
      <c r="K26" s="61">
        <f t="shared" si="0"/>
        <v>180000</v>
      </c>
    </row>
    <row r="27" spans="1:11" ht="13" thickTop="1" x14ac:dyDescent="0.25"/>
    <row r="29" spans="1:11" x14ac:dyDescent="0.25">
      <c r="C29" s="15"/>
      <c r="D29" s="15"/>
    </row>
    <row r="30" spans="1:11" x14ac:dyDescent="0.25">
      <c r="C30" s="15"/>
      <c r="D30" s="15"/>
      <c r="E30" s="15"/>
      <c r="F30" s="15"/>
    </row>
    <row r="31" spans="1:11" x14ac:dyDescent="0.25">
      <c r="E31" s="15"/>
      <c r="F31" s="15"/>
    </row>
    <row r="34" spans="3:8" x14ac:dyDescent="0.25">
      <c r="H34" s="15"/>
    </row>
    <row r="35" spans="3:8" x14ac:dyDescent="0.25">
      <c r="C35" s="15"/>
    </row>
  </sheetData>
  <mergeCells count="4">
    <mergeCell ref="A12:K12"/>
    <mergeCell ref="A1:K1"/>
    <mergeCell ref="A2:K2"/>
    <mergeCell ref="B5:C5"/>
  </mergeCells>
  <phoneticPr fontId="0" type="noConversion"/>
  <pageMargins left="0" right="0" top="0.39370078740157483" bottom="0.39370078740157483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workbookViewId="0">
      <selection activeCell="A3" sqref="A3:O3"/>
    </sheetView>
  </sheetViews>
  <sheetFormatPr defaultColWidth="8.90625" defaultRowHeight="11.5" x14ac:dyDescent="0.25"/>
  <cols>
    <col min="1" max="1" width="25" style="1" customWidth="1"/>
    <col min="2" max="2" width="17.81640625" style="1" customWidth="1"/>
    <col min="3" max="3" width="13.7265625" style="1" customWidth="1"/>
    <col min="4" max="4" width="12.7265625" style="1" customWidth="1"/>
    <col min="5" max="5" width="14.81640625" style="1" customWidth="1"/>
    <col min="6" max="6" width="14.54296875" style="1" customWidth="1"/>
    <col min="7" max="7" width="16.90625" style="1" customWidth="1"/>
    <col min="8" max="8" width="15.453125" style="1" customWidth="1"/>
    <col min="9" max="9" width="15.90625" style="1" customWidth="1"/>
    <col min="10" max="10" width="14.54296875" style="1" customWidth="1"/>
    <col min="11" max="11" width="14.26953125" style="1" customWidth="1"/>
    <col min="12" max="12" width="14.7265625" style="1" customWidth="1"/>
    <col min="13" max="13" width="13.26953125" style="2" customWidth="1"/>
    <col min="14" max="14" width="14" style="2" customWidth="1"/>
    <col min="15" max="15" width="12.7265625" style="2" customWidth="1"/>
    <col min="16" max="16" width="17.36328125" style="1" customWidth="1"/>
    <col min="17" max="16384" width="8.90625" style="1"/>
  </cols>
  <sheetData>
    <row r="1" spans="1:16" ht="35.5" customHeight="1" thickBot="1" x14ac:dyDescent="0.75">
      <c r="A1" s="223" t="s">
        <v>19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</row>
    <row r="2" spans="1:16" ht="28.25" customHeight="1" thickBot="1" x14ac:dyDescent="0.45">
      <c r="A2" s="224" t="s">
        <v>20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6"/>
    </row>
    <row r="3" spans="1:16" ht="27" customHeight="1" x14ac:dyDescent="0.6">
      <c r="A3" s="226" t="s">
        <v>126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6"/>
    </row>
    <row r="4" spans="1:16" ht="32.5" customHeight="1" thickBot="1" x14ac:dyDescent="0.5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6"/>
    </row>
    <row r="5" spans="1:16" ht="24.65" customHeight="1" thickTop="1" thickBot="1" x14ac:dyDescent="0.35">
      <c r="A5" s="29"/>
      <c r="B5" s="220" t="s">
        <v>22</v>
      </c>
      <c r="C5" s="221"/>
      <c r="D5" s="162"/>
      <c r="E5" s="30"/>
      <c r="F5" s="30"/>
      <c r="G5" s="30"/>
      <c r="H5" s="30"/>
      <c r="I5" s="30"/>
      <c r="J5" s="30"/>
      <c r="K5" s="30"/>
      <c r="L5" s="30"/>
      <c r="M5" s="31"/>
      <c r="N5" s="31"/>
      <c r="O5" s="31"/>
      <c r="P5" s="26"/>
    </row>
    <row r="6" spans="1:16" ht="158.5" customHeight="1" thickTop="1" thickBot="1" x14ac:dyDescent="0.35">
      <c r="A6" s="39" t="s">
        <v>97</v>
      </c>
      <c r="B6" s="40" t="s">
        <v>24</v>
      </c>
      <c r="C6" s="41" t="s">
        <v>89</v>
      </c>
      <c r="D6" s="41" t="s">
        <v>98</v>
      </c>
      <c r="E6" s="41" t="s">
        <v>88</v>
      </c>
      <c r="F6" s="41" t="s">
        <v>99</v>
      </c>
      <c r="G6" s="41" t="s">
        <v>100</v>
      </c>
      <c r="H6" s="41" t="s">
        <v>101</v>
      </c>
      <c r="I6" s="41" t="s">
        <v>71</v>
      </c>
      <c r="J6" s="41" t="s">
        <v>72</v>
      </c>
      <c r="K6" s="41" t="s">
        <v>73</v>
      </c>
      <c r="L6" s="41" t="s">
        <v>74</v>
      </c>
      <c r="M6" s="42" t="s">
        <v>102</v>
      </c>
      <c r="N6" s="42" t="s">
        <v>103</v>
      </c>
      <c r="O6" s="80" t="s">
        <v>104</v>
      </c>
      <c r="P6" s="26"/>
    </row>
    <row r="7" spans="1:16" ht="71.5" customHeight="1" thickTop="1" thickBot="1" x14ac:dyDescent="0.45">
      <c r="A7" s="76" t="s">
        <v>35</v>
      </c>
      <c r="B7" s="176">
        <v>56935.78</v>
      </c>
      <c r="C7" s="174"/>
      <c r="D7" s="174"/>
      <c r="E7" s="174"/>
      <c r="F7" s="174"/>
      <c r="G7" s="174"/>
      <c r="H7" s="174"/>
      <c r="I7" s="174">
        <v>56935.78</v>
      </c>
      <c r="J7" s="174"/>
      <c r="K7" s="174"/>
      <c r="L7" s="174"/>
      <c r="M7" s="175"/>
      <c r="N7" s="81"/>
      <c r="O7" s="81"/>
      <c r="P7" s="26"/>
    </row>
    <row r="8" spans="1:16" ht="19.25" customHeight="1" thickTop="1" thickBot="1" x14ac:dyDescent="0.45">
      <c r="A8" s="32"/>
      <c r="B8" s="77">
        <f>B7</f>
        <v>56935.78</v>
      </c>
      <c r="C8" s="77"/>
      <c r="D8" s="77"/>
      <c r="E8" s="77"/>
      <c r="F8" s="77"/>
      <c r="G8" s="77"/>
      <c r="H8" s="77"/>
      <c r="I8" s="77">
        <f>I7</f>
        <v>56935.78</v>
      </c>
      <c r="J8" s="77"/>
      <c r="K8" s="77"/>
      <c r="L8" s="77"/>
      <c r="M8" s="78"/>
      <c r="N8" s="77" t="e">
        <f>SUM(#REF!)</f>
        <v>#REF!</v>
      </c>
      <c r="O8" s="79"/>
      <c r="P8" s="26"/>
    </row>
    <row r="9" spans="1:16" ht="19.75" customHeight="1" thickTop="1" thickBot="1" x14ac:dyDescent="0.35">
      <c r="A9" s="33"/>
      <c r="B9" s="173" t="s">
        <v>0</v>
      </c>
      <c r="C9" s="34"/>
      <c r="D9" s="172"/>
      <c r="E9" s="35"/>
      <c r="F9" s="35"/>
      <c r="G9" s="35"/>
      <c r="H9" s="36"/>
      <c r="I9" s="36"/>
      <c r="J9" s="36"/>
      <c r="K9" s="36"/>
      <c r="L9" s="36"/>
      <c r="M9" s="37"/>
      <c r="N9" s="37"/>
      <c r="O9" s="37"/>
      <c r="P9" s="26"/>
    </row>
    <row r="10" spans="1:16" ht="165.5" customHeight="1" thickTop="1" thickBot="1" x14ac:dyDescent="0.35">
      <c r="A10" s="39" t="str">
        <f>A6</f>
        <v>TIT.     OGGETTO</v>
      </c>
      <c r="B10" s="40" t="s">
        <v>24</v>
      </c>
      <c r="C10" s="41" t="s">
        <v>112</v>
      </c>
      <c r="D10" s="41" t="s">
        <v>105</v>
      </c>
      <c r="E10" s="41" t="s">
        <v>88</v>
      </c>
      <c r="F10" s="41" t="s">
        <v>106</v>
      </c>
      <c r="G10" s="41" t="s">
        <v>107</v>
      </c>
      <c r="H10" s="41" t="s">
        <v>108</v>
      </c>
      <c r="I10" s="41" t="s">
        <v>70</v>
      </c>
      <c r="J10" s="41" t="s">
        <v>67</v>
      </c>
      <c r="K10" s="41" t="s">
        <v>113</v>
      </c>
      <c r="L10" s="41" t="s">
        <v>74</v>
      </c>
      <c r="M10" s="42" t="s">
        <v>109</v>
      </c>
      <c r="N10" s="42" t="s">
        <v>110</v>
      </c>
      <c r="O10" s="80" t="s">
        <v>111</v>
      </c>
      <c r="P10" s="27"/>
    </row>
    <row r="11" spans="1:16" s="3" customFormat="1" ht="40.75" customHeight="1" thickTop="1" x14ac:dyDescent="0.3">
      <c r="A11" s="131" t="s">
        <v>39</v>
      </c>
      <c r="B11" s="139"/>
      <c r="C11" s="98"/>
      <c r="D11" s="98"/>
      <c r="E11" s="98"/>
      <c r="F11" s="98"/>
      <c r="G11" s="98"/>
      <c r="H11" s="99"/>
      <c r="I11" s="99"/>
      <c r="J11" s="99"/>
      <c r="K11" s="99"/>
      <c r="L11" s="99"/>
      <c r="M11" s="100"/>
      <c r="N11" s="38"/>
      <c r="O11" s="38"/>
      <c r="P11" s="28"/>
    </row>
    <row r="12" spans="1:16" s="3" customFormat="1" ht="46.25" customHeight="1" thickBot="1" x14ac:dyDescent="0.45">
      <c r="A12" s="132" t="s">
        <v>4</v>
      </c>
      <c r="B12" s="140">
        <v>25000</v>
      </c>
      <c r="C12" s="101"/>
      <c r="D12" s="101"/>
      <c r="E12" s="93"/>
      <c r="F12" s="93"/>
      <c r="G12" s="93"/>
      <c r="H12" s="94"/>
      <c r="I12" s="94"/>
      <c r="J12" s="94">
        <v>25000</v>
      </c>
      <c r="K12" s="94"/>
      <c r="L12" s="94"/>
      <c r="M12" s="95"/>
      <c r="N12" s="68"/>
      <c r="O12" s="82"/>
      <c r="P12" s="28"/>
    </row>
    <row r="13" spans="1:16" ht="36" customHeight="1" thickTop="1" x14ac:dyDescent="0.4">
      <c r="A13" s="131" t="s">
        <v>40</v>
      </c>
      <c r="B13" s="141"/>
      <c r="C13" s="102"/>
      <c r="D13" s="102"/>
      <c r="E13" s="102"/>
      <c r="F13" s="102"/>
      <c r="G13" s="102"/>
      <c r="H13" s="103"/>
      <c r="I13" s="103"/>
      <c r="J13" s="103"/>
      <c r="K13" s="103"/>
      <c r="L13" s="103"/>
      <c r="M13" s="104"/>
      <c r="N13" s="69"/>
      <c r="O13" s="69"/>
      <c r="P13" s="26"/>
    </row>
    <row r="14" spans="1:16" ht="33.5" customHeight="1" thickBot="1" x14ac:dyDescent="0.45">
      <c r="A14" s="132" t="s">
        <v>5</v>
      </c>
      <c r="B14" s="140">
        <v>18000</v>
      </c>
      <c r="C14" s="101"/>
      <c r="D14" s="101"/>
      <c r="E14" s="93"/>
      <c r="F14" s="93"/>
      <c r="G14" s="93"/>
      <c r="H14" s="94"/>
      <c r="I14" s="94"/>
      <c r="J14" s="94">
        <v>18000</v>
      </c>
      <c r="K14" s="94"/>
      <c r="L14" s="94"/>
      <c r="M14" s="95"/>
      <c r="N14" s="68"/>
      <c r="O14" s="82"/>
      <c r="P14" s="26"/>
    </row>
    <row r="15" spans="1:16" s="3" customFormat="1" ht="37.5" customHeight="1" thickTop="1" x14ac:dyDescent="0.4">
      <c r="A15" s="133" t="s">
        <v>41</v>
      </c>
      <c r="B15" s="141"/>
      <c r="C15" s="105"/>
      <c r="D15" s="105"/>
      <c r="E15" s="88"/>
      <c r="F15" s="88"/>
      <c r="G15" s="88"/>
      <c r="H15" s="106"/>
      <c r="I15" s="106"/>
      <c r="J15" s="106"/>
      <c r="K15" s="106"/>
      <c r="L15" s="106"/>
      <c r="M15" s="107"/>
      <c r="N15" s="70"/>
      <c r="O15" s="83"/>
      <c r="P15" s="28"/>
    </row>
    <row r="16" spans="1:16" s="3" customFormat="1" ht="55.5" customHeight="1" thickBot="1" x14ac:dyDescent="0.45">
      <c r="A16" s="132" t="s">
        <v>23</v>
      </c>
      <c r="B16" s="140">
        <v>30000</v>
      </c>
      <c r="C16" s="93"/>
      <c r="D16" s="93"/>
      <c r="E16" s="93"/>
      <c r="F16" s="93"/>
      <c r="G16" s="93"/>
      <c r="H16" s="108"/>
      <c r="I16" s="108"/>
      <c r="J16" s="108">
        <v>11250</v>
      </c>
      <c r="K16" s="108"/>
      <c r="L16" s="108"/>
      <c r="M16" s="109">
        <v>1305</v>
      </c>
      <c r="N16" s="71">
        <v>18750</v>
      </c>
      <c r="O16" s="84"/>
      <c r="P16" s="28"/>
    </row>
    <row r="17" spans="1:16" s="3" customFormat="1" ht="55.5" customHeight="1" thickTop="1" x14ac:dyDescent="0.4">
      <c r="A17" s="177" t="s">
        <v>42</v>
      </c>
      <c r="B17" s="145"/>
      <c r="C17" s="88"/>
      <c r="D17" s="88"/>
      <c r="E17" s="88"/>
      <c r="F17" s="88"/>
      <c r="G17" s="88"/>
      <c r="H17" s="106"/>
      <c r="I17" s="106"/>
      <c r="J17" s="106"/>
      <c r="K17" s="106"/>
      <c r="L17" s="106"/>
      <c r="M17" s="107"/>
      <c r="N17" s="70"/>
      <c r="O17" s="70"/>
      <c r="P17" s="28"/>
    </row>
    <row r="18" spans="1:16" s="3" customFormat="1" ht="55.5" customHeight="1" thickBot="1" x14ac:dyDescent="0.45">
      <c r="A18" s="178" t="s">
        <v>37</v>
      </c>
      <c r="B18" s="146">
        <v>300000</v>
      </c>
      <c r="C18" s="93"/>
      <c r="D18" s="93"/>
      <c r="E18" s="93"/>
      <c r="F18" s="93"/>
      <c r="G18" s="93"/>
      <c r="H18" s="108"/>
      <c r="I18" s="108"/>
      <c r="J18" s="108">
        <v>60000</v>
      </c>
      <c r="K18" s="108"/>
      <c r="L18" s="108">
        <v>240000</v>
      </c>
      <c r="M18" s="109"/>
      <c r="N18" s="71"/>
      <c r="O18" s="71"/>
      <c r="P18" s="28"/>
    </row>
    <row r="19" spans="1:16" s="3" customFormat="1" ht="37.75" customHeight="1" thickTop="1" x14ac:dyDescent="0.4">
      <c r="A19" s="131" t="s">
        <v>43</v>
      </c>
      <c r="B19" s="141"/>
      <c r="C19" s="102"/>
      <c r="D19" s="102"/>
      <c r="E19" s="102"/>
      <c r="F19" s="102"/>
      <c r="G19" s="102"/>
      <c r="H19" s="103"/>
      <c r="I19" s="103"/>
      <c r="J19" s="103"/>
      <c r="K19" s="103"/>
      <c r="L19" s="103"/>
      <c r="M19" s="104"/>
      <c r="N19" s="69"/>
      <c r="O19" s="69"/>
      <c r="P19" s="28"/>
    </row>
    <row r="20" spans="1:16" s="3" customFormat="1" ht="63" customHeight="1" thickBot="1" x14ac:dyDescent="0.45">
      <c r="A20" s="132" t="s">
        <v>6</v>
      </c>
      <c r="B20" s="140">
        <v>5000</v>
      </c>
      <c r="C20" s="101"/>
      <c r="D20" s="101"/>
      <c r="E20" s="93">
        <v>5000</v>
      </c>
      <c r="F20" s="93"/>
      <c r="G20" s="93"/>
      <c r="H20" s="94"/>
      <c r="I20" s="94"/>
      <c r="J20" s="94"/>
      <c r="K20" s="94"/>
      <c r="L20" s="94"/>
      <c r="M20" s="95"/>
      <c r="N20" s="68"/>
      <c r="O20" s="82"/>
      <c r="P20" s="28"/>
    </row>
    <row r="21" spans="1:16" s="3" customFormat="1" ht="43.75" customHeight="1" thickTop="1" x14ac:dyDescent="0.4">
      <c r="A21" s="131" t="s">
        <v>44</v>
      </c>
      <c r="B21" s="141"/>
      <c r="C21" s="102"/>
      <c r="D21" s="102"/>
      <c r="E21" s="102"/>
      <c r="F21" s="102"/>
      <c r="G21" s="102"/>
      <c r="H21" s="103"/>
      <c r="I21" s="103"/>
      <c r="J21" s="103"/>
      <c r="K21" s="103"/>
      <c r="L21" s="103"/>
      <c r="M21" s="104"/>
      <c r="N21" s="69"/>
      <c r="O21" s="69"/>
      <c r="P21" s="28"/>
    </row>
    <row r="22" spans="1:16" s="3" customFormat="1" ht="54.5" customHeight="1" thickBot="1" x14ac:dyDescent="0.45">
      <c r="A22" s="132" t="s">
        <v>7</v>
      </c>
      <c r="B22" s="140">
        <v>4000</v>
      </c>
      <c r="C22" s="101"/>
      <c r="D22" s="101"/>
      <c r="E22" s="93">
        <v>2240</v>
      </c>
      <c r="F22" s="93"/>
      <c r="G22" s="93"/>
      <c r="H22" s="94"/>
      <c r="I22" s="94"/>
      <c r="J22" s="94"/>
      <c r="K22" s="94"/>
      <c r="L22" s="94"/>
      <c r="M22" s="95">
        <v>1151</v>
      </c>
      <c r="N22" s="68">
        <v>1760</v>
      </c>
      <c r="O22" s="82"/>
      <c r="P22" s="28"/>
    </row>
    <row r="23" spans="1:16" s="3" customFormat="1" ht="34" customHeight="1" thickTop="1" x14ac:dyDescent="0.4">
      <c r="A23" s="133" t="s">
        <v>45</v>
      </c>
      <c r="B23" s="141"/>
      <c r="C23" s="88"/>
      <c r="D23" s="88"/>
      <c r="E23" s="88"/>
      <c r="F23" s="88"/>
      <c r="G23" s="88"/>
      <c r="H23" s="89"/>
      <c r="I23" s="89"/>
      <c r="J23" s="89"/>
      <c r="K23" s="89"/>
      <c r="L23" s="89"/>
      <c r="M23" s="90"/>
      <c r="N23" s="91"/>
      <c r="O23" s="92"/>
      <c r="P23" s="28"/>
    </row>
    <row r="24" spans="1:16" s="3" customFormat="1" ht="54" customHeight="1" thickBot="1" x14ac:dyDescent="0.45">
      <c r="A24" s="134" t="s">
        <v>27</v>
      </c>
      <c r="B24" s="140">
        <v>15000</v>
      </c>
      <c r="C24" s="93"/>
      <c r="D24" s="93"/>
      <c r="E24" s="93">
        <v>6000</v>
      </c>
      <c r="F24" s="93"/>
      <c r="G24" s="93"/>
      <c r="H24" s="94"/>
      <c r="I24" s="94"/>
      <c r="J24" s="94"/>
      <c r="K24" s="94"/>
      <c r="L24" s="94"/>
      <c r="M24" s="95">
        <v>1152</v>
      </c>
      <c r="N24" s="96">
        <v>9000</v>
      </c>
      <c r="O24" s="97"/>
      <c r="P24" s="28"/>
    </row>
    <row r="25" spans="1:16" s="3" customFormat="1" ht="46.25" customHeight="1" thickTop="1" x14ac:dyDescent="0.4">
      <c r="A25" s="131" t="s">
        <v>46</v>
      </c>
      <c r="B25" s="141"/>
      <c r="C25" s="88"/>
      <c r="D25" s="88"/>
      <c r="E25" s="88"/>
      <c r="F25" s="88"/>
      <c r="G25" s="88"/>
      <c r="H25" s="89"/>
      <c r="I25" s="89"/>
      <c r="J25" s="89"/>
      <c r="K25" s="89"/>
      <c r="L25" s="89"/>
      <c r="M25" s="90"/>
      <c r="N25" s="72"/>
      <c r="O25" s="85"/>
      <c r="P25" s="28"/>
    </row>
    <row r="26" spans="1:16" s="3" customFormat="1" ht="64" customHeight="1" thickBot="1" x14ac:dyDescent="0.45">
      <c r="A26" s="132" t="s">
        <v>28</v>
      </c>
      <c r="B26" s="140">
        <v>2000</v>
      </c>
      <c r="C26" s="101"/>
      <c r="D26" s="101"/>
      <c r="E26" s="93">
        <v>800</v>
      </c>
      <c r="F26" s="93"/>
      <c r="G26" s="93"/>
      <c r="H26" s="108"/>
      <c r="I26" s="108"/>
      <c r="J26" s="108"/>
      <c r="K26" s="108"/>
      <c r="L26" s="108"/>
      <c r="M26" s="109">
        <v>1152</v>
      </c>
      <c r="N26" s="71">
        <v>1200</v>
      </c>
      <c r="O26" s="84"/>
      <c r="P26" s="28"/>
    </row>
    <row r="27" spans="1:16" s="3" customFormat="1" ht="43.25" customHeight="1" thickTop="1" x14ac:dyDescent="0.4">
      <c r="A27" s="131" t="s">
        <v>47</v>
      </c>
      <c r="B27" s="141"/>
      <c r="C27" s="102"/>
      <c r="D27" s="102"/>
      <c r="E27" s="102"/>
      <c r="F27" s="102"/>
      <c r="G27" s="102"/>
      <c r="H27" s="103"/>
      <c r="I27" s="103"/>
      <c r="J27" s="103"/>
      <c r="K27" s="103"/>
      <c r="L27" s="103"/>
      <c r="M27" s="104"/>
      <c r="N27" s="69"/>
      <c r="O27" s="69"/>
      <c r="P27" s="28"/>
    </row>
    <row r="28" spans="1:16" s="3" customFormat="1" ht="78.650000000000006" customHeight="1" thickBot="1" x14ac:dyDescent="0.45">
      <c r="A28" s="132" t="s">
        <v>34</v>
      </c>
      <c r="B28" s="140">
        <v>4000</v>
      </c>
      <c r="C28" s="101"/>
      <c r="D28" s="101"/>
      <c r="E28" s="93">
        <v>1600</v>
      </c>
      <c r="F28" s="93"/>
      <c r="G28" s="93"/>
      <c r="H28" s="94"/>
      <c r="I28" s="94"/>
      <c r="J28" s="94"/>
      <c r="K28" s="94"/>
      <c r="L28" s="94"/>
      <c r="M28" s="95">
        <v>1158</v>
      </c>
      <c r="N28" s="68">
        <v>2400</v>
      </c>
      <c r="O28" s="82"/>
      <c r="P28" s="28"/>
    </row>
    <row r="29" spans="1:16" s="3" customFormat="1" ht="47.4" customHeight="1" thickTop="1" x14ac:dyDescent="0.4">
      <c r="A29" s="131" t="s">
        <v>48</v>
      </c>
      <c r="B29" s="142"/>
      <c r="C29" s="102"/>
      <c r="D29" s="102"/>
      <c r="E29" s="102"/>
      <c r="F29" s="102"/>
      <c r="G29" s="102"/>
      <c r="H29" s="103"/>
      <c r="I29" s="103"/>
      <c r="J29" s="103"/>
      <c r="K29" s="103"/>
      <c r="L29" s="103"/>
      <c r="M29" s="104"/>
      <c r="N29" s="69"/>
      <c r="O29" s="69"/>
      <c r="P29" s="28"/>
    </row>
    <row r="30" spans="1:16" s="3" customFormat="1" ht="50" customHeight="1" thickBot="1" x14ac:dyDescent="0.45">
      <c r="A30" s="132" t="s">
        <v>8</v>
      </c>
      <c r="B30" s="143">
        <v>3000</v>
      </c>
      <c r="C30" s="110"/>
      <c r="D30" s="110"/>
      <c r="E30" s="111">
        <v>3000</v>
      </c>
      <c r="F30" s="111"/>
      <c r="G30" s="111"/>
      <c r="H30" s="94"/>
      <c r="I30" s="94"/>
      <c r="J30" s="94"/>
      <c r="K30" s="94"/>
      <c r="L30" s="94"/>
      <c r="M30" s="95"/>
      <c r="N30" s="68"/>
      <c r="O30" s="82"/>
      <c r="P30" s="28"/>
    </row>
    <row r="31" spans="1:16" s="3" customFormat="1" ht="40.75" customHeight="1" thickTop="1" x14ac:dyDescent="0.4">
      <c r="A31" s="131" t="s">
        <v>49</v>
      </c>
      <c r="B31" s="141"/>
      <c r="C31" s="112"/>
      <c r="D31" s="112"/>
      <c r="E31" s="112"/>
      <c r="F31" s="112"/>
      <c r="G31" s="112"/>
      <c r="H31" s="103"/>
      <c r="I31" s="103"/>
      <c r="J31" s="103"/>
      <c r="K31" s="103"/>
      <c r="L31" s="103"/>
      <c r="M31" s="104"/>
      <c r="N31" s="157"/>
      <c r="O31" s="157"/>
      <c r="P31" s="28"/>
    </row>
    <row r="32" spans="1:16" s="3" customFormat="1" ht="63" customHeight="1" thickBot="1" x14ac:dyDescent="0.45">
      <c r="A32" s="132" t="s">
        <v>9</v>
      </c>
      <c r="B32" s="140">
        <v>10844.7</v>
      </c>
      <c r="C32" s="113"/>
      <c r="D32" s="113"/>
      <c r="E32" s="114">
        <v>10844.7</v>
      </c>
      <c r="F32" s="114"/>
      <c r="G32" s="114"/>
      <c r="H32" s="115"/>
      <c r="I32" s="115"/>
      <c r="J32" s="115"/>
      <c r="K32" s="115"/>
      <c r="L32" s="115"/>
      <c r="M32" s="116"/>
      <c r="N32" s="158"/>
      <c r="O32" s="159"/>
      <c r="P32" s="28"/>
    </row>
    <row r="33" spans="1:16" s="3" customFormat="1" ht="35.5" customHeight="1" thickTop="1" x14ac:dyDescent="0.4">
      <c r="A33" s="131" t="s">
        <v>50</v>
      </c>
      <c r="B33" s="141"/>
      <c r="C33" s="117"/>
      <c r="D33" s="117"/>
      <c r="E33" s="117"/>
      <c r="F33" s="117"/>
      <c r="G33" s="117"/>
      <c r="H33" s="118"/>
      <c r="I33" s="118"/>
      <c r="J33" s="118"/>
      <c r="K33" s="118"/>
      <c r="L33" s="118"/>
      <c r="M33" s="119"/>
      <c r="N33" s="160"/>
      <c r="O33" s="161"/>
      <c r="P33" s="28"/>
    </row>
    <row r="34" spans="1:16" s="3" customFormat="1" ht="30.5" customHeight="1" thickBot="1" x14ac:dyDescent="0.45">
      <c r="A34" s="135" t="s">
        <v>33</v>
      </c>
      <c r="B34" s="144">
        <v>175000</v>
      </c>
      <c r="C34" s="111">
        <v>144784</v>
      </c>
      <c r="D34" s="111"/>
      <c r="E34" s="111"/>
      <c r="F34" s="111"/>
      <c r="G34" s="111">
        <v>30216</v>
      </c>
      <c r="H34" s="94"/>
      <c r="I34" s="94"/>
      <c r="J34" s="94"/>
      <c r="K34" s="94"/>
      <c r="L34" s="94"/>
      <c r="M34" s="95"/>
      <c r="N34" s="96"/>
      <c r="O34" s="97"/>
      <c r="P34" s="28"/>
    </row>
    <row r="35" spans="1:16" s="3" customFormat="1" ht="34.75" customHeight="1" thickTop="1" x14ac:dyDescent="0.4">
      <c r="A35" s="131" t="s">
        <v>51</v>
      </c>
      <c r="B35" s="141"/>
      <c r="C35" s="102"/>
      <c r="D35" s="102"/>
      <c r="E35" s="102"/>
      <c r="F35" s="102"/>
      <c r="G35" s="102"/>
      <c r="H35" s="103"/>
      <c r="I35" s="103"/>
      <c r="J35" s="103"/>
      <c r="K35" s="103"/>
      <c r="L35" s="103"/>
      <c r="M35" s="104"/>
      <c r="N35" s="69"/>
      <c r="O35" s="69"/>
      <c r="P35" s="28"/>
    </row>
    <row r="36" spans="1:16" ht="55.5" customHeight="1" thickBot="1" x14ac:dyDescent="0.45">
      <c r="A36" s="132" t="s">
        <v>10</v>
      </c>
      <c r="B36" s="140">
        <v>3800</v>
      </c>
      <c r="C36" s="101"/>
      <c r="D36" s="101"/>
      <c r="E36" s="93">
        <v>3800</v>
      </c>
      <c r="F36" s="120"/>
      <c r="G36" s="120"/>
      <c r="H36" s="121"/>
      <c r="I36" s="121"/>
      <c r="J36" s="121"/>
      <c r="K36" s="121"/>
      <c r="L36" s="121"/>
      <c r="M36" s="122"/>
      <c r="N36" s="73"/>
      <c r="O36" s="86"/>
      <c r="P36" s="26"/>
    </row>
    <row r="37" spans="1:16" ht="55.5" customHeight="1" thickTop="1" x14ac:dyDescent="0.4">
      <c r="A37" s="131" t="s">
        <v>52</v>
      </c>
      <c r="B37" s="145"/>
      <c r="C37" s="105"/>
      <c r="D37" s="105"/>
      <c r="E37" s="88"/>
      <c r="F37" s="123"/>
      <c r="G37" s="123"/>
      <c r="H37" s="124"/>
      <c r="I37" s="124"/>
      <c r="J37" s="124"/>
      <c r="K37" s="124"/>
      <c r="L37" s="124"/>
      <c r="M37" s="125"/>
      <c r="N37" s="170"/>
      <c r="O37" s="171"/>
      <c r="P37" s="26"/>
    </row>
    <row r="38" spans="1:16" ht="55.5" customHeight="1" thickBot="1" x14ac:dyDescent="0.45">
      <c r="A38" s="135" t="s">
        <v>31</v>
      </c>
      <c r="B38" s="163">
        <v>3000</v>
      </c>
      <c r="C38" s="164"/>
      <c r="D38" s="164"/>
      <c r="E38" s="165"/>
      <c r="F38" s="165">
        <v>1680</v>
      </c>
      <c r="G38" s="165"/>
      <c r="H38" s="166"/>
      <c r="I38" s="166"/>
      <c r="J38" s="166"/>
      <c r="K38" s="166"/>
      <c r="L38" s="166"/>
      <c r="M38" s="167">
        <v>1380</v>
      </c>
      <c r="N38" s="168">
        <v>1320</v>
      </c>
      <c r="O38" s="169"/>
      <c r="P38" s="26"/>
    </row>
    <row r="39" spans="1:16" ht="39.5" customHeight="1" thickTop="1" x14ac:dyDescent="0.4">
      <c r="A39" s="131" t="s">
        <v>53</v>
      </c>
      <c r="B39" s="145"/>
      <c r="C39" s="88"/>
      <c r="D39" s="88"/>
      <c r="E39" s="123"/>
      <c r="F39" s="123"/>
      <c r="G39" s="123"/>
      <c r="H39" s="124"/>
      <c r="I39" s="124"/>
      <c r="J39" s="124"/>
      <c r="K39" s="124"/>
      <c r="L39" s="124"/>
      <c r="M39" s="125"/>
      <c r="N39" s="189"/>
      <c r="O39" s="190"/>
      <c r="P39" s="26"/>
    </row>
    <row r="40" spans="1:16" ht="46.5" customHeight="1" thickBot="1" x14ac:dyDescent="0.45">
      <c r="A40" s="132" t="s">
        <v>25</v>
      </c>
      <c r="B40" s="146">
        <v>50000</v>
      </c>
      <c r="C40" s="93">
        <v>50000</v>
      </c>
      <c r="D40" s="93"/>
      <c r="E40" s="120"/>
      <c r="F40" s="93"/>
      <c r="G40" s="93"/>
      <c r="H40" s="121"/>
      <c r="I40" s="121"/>
      <c r="J40" s="121"/>
      <c r="K40" s="121"/>
      <c r="L40" s="121"/>
      <c r="M40" s="122"/>
      <c r="N40" s="191"/>
      <c r="O40" s="192"/>
      <c r="P40" s="26"/>
    </row>
    <row r="41" spans="1:16" s="3" customFormat="1" ht="36" customHeight="1" thickTop="1" x14ac:dyDescent="0.4">
      <c r="A41" s="136" t="s">
        <v>54</v>
      </c>
      <c r="B41" s="147"/>
      <c r="C41" s="126"/>
      <c r="D41" s="126"/>
      <c r="E41" s="126"/>
      <c r="F41" s="126"/>
      <c r="G41" s="126"/>
      <c r="H41" s="127"/>
      <c r="I41" s="127"/>
      <c r="J41" s="127"/>
      <c r="K41" s="127"/>
      <c r="L41" s="127"/>
      <c r="M41" s="128"/>
      <c r="N41" s="74"/>
      <c r="O41" s="74"/>
      <c r="P41" s="28"/>
    </row>
    <row r="42" spans="1:16" s="3" customFormat="1" ht="67.5" customHeight="1" thickBot="1" x14ac:dyDescent="0.45">
      <c r="A42" s="134" t="s">
        <v>2</v>
      </c>
      <c r="B42" s="140">
        <v>53120</v>
      </c>
      <c r="C42" s="101"/>
      <c r="D42" s="101">
        <v>31784</v>
      </c>
      <c r="E42" s="93"/>
      <c r="F42" s="93"/>
      <c r="G42" s="93"/>
      <c r="H42" s="94"/>
      <c r="I42" s="94"/>
      <c r="J42" s="94">
        <v>21336</v>
      </c>
      <c r="K42" s="94"/>
      <c r="L42" s="94"/>
      <c r="M42" s="95"/>
      <c r="N42" s="68"/>
      <c r="O42" s="82"/>
      <c r="P42" s="28"/>
    </row>
    <row r="43" spans="1:16" s="3" customFormat="1" ht="35.5" customHeight="1" thickTop="1" x14ac:dyDescent="0.4">
      <c r="A43" s="131" t="s">
        <v>55</v>
      </c>
      <c r="B43" s="141"/>
      <c r="C43" s="102"/>
      <c r="D43" s="102"/>
      <c r="E43" s="102"/>
      <c r="F43" s="102"/>
      <c r="G43" s="102"/>
      <c r="H43" s="103"/>
      <c r="I43" s="103"/>
      <c r="J43" s="103"/>
      <c r="K43" s="103"/>
      <c r="L43" s="103"/>
      <c r="M43" s="104"/>
      <c r="N43" s="69"/>
      <c r="O43" s="69"/>
      <c r="P43" s="28"/>
    </row>
    <row r="44" spans="1:16" s="3" customFormat="1" ht="45.5" customHeight="1" thickBot="1" x14ac:dyDescent="0.45">
      <c r="A44" s="132" t="s">
        <v>11</v>
      </c>
      <c r="B44" s="148">
        <v>30000</v>
      </c>
      <c r="C44" s="101"/>
      <c r="D44" s="101"/>
      <c r="E44" s="93"/>
      <c r="F44" s="93">
        <v>15000</v>
      </c>
      <c r="G44" s="93"/>
      <c r="H44" s="94"/>
      <c r="I44" s="94"/>
      <c r="J44" s="94"/>
      <c r="K44" s="94"/>
      <c r="L44" s="94"/>
      <c r="M44" s="95"/>
      <c r="N44" s="68"/>
      <c r="O44" s="82">
        <v>15000</v>
      </c>
      <c r="P44" s="28"/>
    </row>
    <row r="45" spans="1:16" s="3" customFormat="1" ht="51.65" customHeight="1" thickTop="1" x14ac:dyDescent="0.4">
      <c r="A45" s="131" t="s">
        <v>56</v>
      </c>
      <c r="B45" s="149"/>
      <c r="C45" s="88"/>
      <c r="D45" s="88"/>
      <c r="E45" s="88"/>
      <c r="F45" s="88"/>
      <c r="G45" s="88"/>
      <c r="H45" s="89"/>
      <c r="I45" s="89"/>
      <c r="J45" s="89"/>
      <c r="K45" s="89"/>
      <c r="L45" s="89"/>
      <c r="M45" s="90"/>
      <c r="N45" s="72"/>
      <c r="O45" s="85"/>
      <c r="P45" s="28"/>
    </row>
    <row r="46" spans="1:16" s="3" customFormat="1" ht="36.65" customHeight="1" thickBot="1" x14ac:dyDescent="0.45">
      <c r="A46" s="132" t="s">
        <v>68</v>
      </c>
      <c r="B46" s="140">
        <v>60000</v>
      </c>
      <c r="C46" s="101"/>
      <c r="D46" s="101"/>
      <c r="E46" s="93">
        <v>18900</v>
      </c>
      <c r="F46" s="93"/>
      <c r="G46" s="93"/>
      <c r="H46" s="94">
        <v>34800</v>
      </c>
      <c r="I46" s="94"/>
      <c r="J46" s="94"/>
      <c r="K46" s="94"/>
      <c r="L46" s="94"/>
      <c r="M46" s="95">
        <v>1381</v>
      </c>
      <c r="N46" s="68">
        <v>6300</v>
      </c>
      <c r="O46" s="82"/>
      <c r="P46" s="28"/>
    </row>
    <row r="47" spans="1:16" s="3" customFormat="1" ht="46" customHeight="1" thickTop="1" x14ac:dyDescent="0.4">
      <c r="A47" s="133" t="s">
        <v>57</v>
      </c>
      <c r="B47" s="141"/>
      <c r="C47" s="88"/>
      <c r="D47" s="88"/>
      <c r="E47" s="88"/>
      <c r="F47" s="88"/>
      <c r="G47" s="88"/>
      <c r="H47" s="89"/>
      <c r="I47" s="89"/>
      <c r="J47" s="89"/>
      <c r="K47" s="89"/>
      <c r="L47" s="89"/>
      <c r="M47" s="90"/>
      <c r="N47" s="91"/>
      <c r="O47" s="92"/>
      <c r="P47" s="28"/>
    </row>
    <row r="48" spans="1:16" s="3" customFormat="1" ht="52" customHeight="1" thickBot="1" x14ac:dyDescent="0.45">
      <c r="A48" s="134" t="s">
        <v>26</v>
      </c>
      <c r="B48" s="140">
        <v>30000</v>
      </c>
      <c r="C48" s="93"/>
      <c r="D48" s="93"/>
      <c r="E48" s="93"/>
      <c r="F48" s="93">
        <v>30000</v>
      </c>
      <c r="G48" s="93"/>
      <c r="H48" s="94"/>
      <c r="I48" s="94"/>
      <c r="J48" s="94"/>
      <c r="K48" s="94"/>
      <c r="L48" s="94"/>
      <c r="M48" s="95"/>
      <c r="N48" s="96"/>
      <c r="O48" s="97"/>
      <c r="P48" s="28"/>
    </row>
    <row r="49" spans="1:16" s="3" customFormat="1" ht="34.75" customHeight="1" thickTop="1" x14ac:dyDescent="0.4">
      <c r="A49" s="131" t="s">
        <v>58</v>
      </c>
      <c r="B49" s="141"/>
      <c r="C49" s="102"/>
      <c r="D49" s="102"/>
      <c r="E49" s="102"/>
      <c r="F49" s="102"/>
      <c r="G49" s="102"/>
      <c r="H49" s="103"/>
      <c r="I49" s="103"/>
      <c r="J49" s="103"/>
      <c r="K49" s="103"/>
      <c r="L49" s="103"/>
      <c r="M49" s="104"/>
      <c r="N49" s="157"/>
      <c r="O49" s="157"/>
      <c r="P49" s="28"/>
    </row>
    <row r="50" spans="1:16" s="3" customFormat="1" ht="53.5" customHeight="1" thickBot="1" x14ac:dyDescent="0.45">
      <c r="A50" s="132" t="s">
        <v>3</v>
      </c>
      <c r="B50" s="140">
        <v>20000</v>
      </c>
      <c r="C50" s="101"/>
      <c r="D50" s="101"/>
      <c r="E50" s="93"/>
      <c r="F50" s="93">
        <v>20000</v>
      </c>
      <c r="G50" s="101"/>
      <c r="H50" s="129"/>
      <c r="I50" s="129"/>
      <c r="J50" s="129"/>
      <c r="K50" s="129"/>
      <c r="L50" s="129"/>
      <c r="M50" s="130"/>
      <c r="N50" s="193"/>
      <c r="O50" s="194"/>
      <c r="P50" s="28"/>
    </row>
    <row r="51" spans="1:16" s="3" customFormat="1" ht="39.65" customHeight="1" thickTop="1" x14ac:dyDescent="0.4">
      <c r="A51" s="131" t="s">
        <v>59</v>
      </c>
      <c r="B51" s="141"/>
      <c r="C51" s="102"/>
      <c r="D51" s="102"/>
      <c r="E51" s="102"/>
      <c r="F51" s="102"/>
      <c r="G51" s="102"/>
      <c r="H51" s="103"/>
      <c r="I51" s="103"/>
      <c r="J51" s="103"/>
      <c r="K51" s="103"/>
      <c r="L51" s="103"/>
      <c r="M51" s="104"/>
      <c r="N51" s="69"/>
      <c r="O51" s="69"/>
      <c r="P51" s="28"/>
    </row>
    <row r="52" spans="1:16" s="3" customFormat="1" ht="36.5" customHeight="1" thickBot="1" x14ac:dyDescent="0.45">
      <c r="A52" s="132" t="s">
        <v>69</v>
      </c>
      <c r="B52" s="140">
        <v>4000</v>
      </c>
      <c r="C52" s="101"/>
      <c r="D52" s="101"/>
      <c r="E52" s="93">
        <v>4000</v>
      </c>
      <c r="F52" s="93"/>
      <c r="G52" s="101"/>
      <c r="H52" s="129"/>
      <c r="I52" s="129"/>
      <c r="J52" s="129"/>
      <c r="K52" s="129"/>
      <c r="L52" s="129"/>
      <c r="M52" s="130"/>
      <c r="N52" s="75"/>
      <c r="O52" s="87"/>
      <c r="P52" s="28"/>
    </row>
    <row r="53" spans="1:16" s="3" customFormat="1" ht="31.75" customHeight="1" thickTop="1" x14ac:dyDescent="0.4">
      <c r="A53" s="131" t="s">
        <v>60</v>
      </c>
      <c r="B53" s="141"/>
      <c r="C53" s="102"/>
      <c r="D53" s="102"/>
      <c r="E53" s="102"/>
      <c r="F53" s="102"/>
      <c r="G53" s="102"/>
      <c r="H53" s="103"/>
      <c r="I53" s="103"/>
      <c r="J53" s="103"/>
      <c r="K53" s="103"/>
      <c r="L53" s="103"/>
      <c r="M53" s="104"/>
      <c r="N53" s="69"/>
      <c r="O53" s="69"/>
      <c r="P53" s="28"/>
    </row>
    <row r="54" spans="1:16" s="3" customFormat="1" ht="64" customHeight="1" thickBot="1" x14ac:dyDescent="0.45">
      <c r="A54" s="132" t="s">
        <v>12</v>
      </c>
      <c r="B54" s="140">
        <v>3000</v>
      </c>
      <c r="C54" s="101"/>
      <c r="D54" s="101"/>
      <c r="E54" s="93">
        <v>3000</v>
      </c>
      <c r="F54" s="93"/>
      <c r="G54" s="101"/>
      <c r="H54" s="129"/>
      <c r="I54" s="129"/>
      <c r="J54" s="129"/>
      <c r="K54" s="129"/>
      <c r="L54" s="129"/>
      <c r="M54" s="130"/>
      <c r="N54" s="75"/>
      <c r="O54" s="87"/>
      <c r="P54" s="28"/>
    </row>
    <row r="55" spans="1:16" s="3" customFormat="1" ht="64" customHeight="1" thickTop="1" x14ac:dyDescent="0.4">
      <c r="A55" s="177" t="s">
        <v>61</v>
      </c>
      <c r="B55" s="145"/>
      <c r="C55" s="88"/>
      <c r="D55" s="88"/>
      <c r="E55" s="88"/>
      <c r="F55" s="88"/>
      <c r="G55" s="88"/>
      <c r="H55" s="89"/>
      <c r="I55" s="89"/>
      <c r="J55" s="89"/>
      <c r="K55" s="89"/>
      <c r="L55" s="89"/>
      <c r="M55" s="90"/>
      <c r="N55" s="72"/>
      <c r="O55" s="72"/>
      <c r="P55" s="28"/>
    </row>
    <row r="56" spans="1:16" s="3" customFormat="1" ht="64" customHeight="1" thickBot="1" x14ac:dyDescent="0.45">
      <c r="A56" s="178" t="s">
        <v>32</v>
      </c>
      <c r="B56" s="146">
        <v>26000</v>
      </c>
      <c r="C56" s="93"/>
      <c r="D56" s="93"/>
      <c r="E56" s="93">
        <v>13211.16</v>
      </c>
      <c r="F56" s="93">
        <v>5320</v>
      </c>
      <c r="G56" s="93"/>
      <c r="H56" s="94"/>
      <c r="I56" s="94"/>
      <c r="J56" s="94">
        <v>7468.84</v>
      </c>
      <c r="K56" s="94"/>
      <c r="L56" s="94"/>
      <c r="M56" s="95"/>
      <c r="N56" s="68"/>
      <c r="O56" s="68"/>
      <c r="P56" s="28"/>
    </row>
    <row r="57" spans="1:16" s="3" customFormat="1" ht="46" customHeight="1" thickTop="1" x14ac:dyDescent="0.4">
      <c r="A57" s="177" t="s">
        <v>62</v>
      </c>
      <c r="B57" s="145"/>
      <c r="C57" s="88"/>
      <c r="D57" s="88"/>
      <c r="E57" s="88"/>
      <c r="F57" s="88"/>
      <c r="G57" s="88"/>
      <c r="H57" s="89"/>
      <c r="I57" s="89"/>
      <c r="J57" s="89"/>
      <c r="K57" s="89"/>
      <c r="L57" s="89"/>
      <c r="M57" s="90"/>
      <c r="N57" s="72"/>
      <c r="O57" s="72"/>
      <c r="P57" s="28"/>
    </row>
    <row r="58" spans="1:16" s="3" customFormat="1" ht="64" customHeight="1" thickBot="1" x14ac:dyDescent="0.45">
      <c r="A58" s="178" t="s">
        <v>36</v>
      </c>
      <c r="B58" s="146">
        <v>300000</v>
      </c>
      <c r="C58" s="93"/>
      <c r="D58" s="93"/>
      <c r="E58" s="93"/>
      <c r="F58" s="93"/>
      <c r="G58" s="93"/>
      <c r="H58" s="94"/>
      <c r="I58" s="94"/>
      <c r="J58" s="94">
        <v>70000</v>
      </c>
      <c r="K58" s="94">
        <v>230000</v>
      </c>
      <c r="L58" s="94"/>
      <c r="M58" s="95"/>
      <c r="N58" s="68"/>
      <c r="O58" s="68"/>
      <c r="P58" s="28"/>
    </row>
    <row r="59" spans="1:16" s="3" customFormat="1" ht="41.4" customHeight="1" thickTop="1" x14ac:dyDescent="0.4">
      <c r="A59" s="131" t="s">
        <v>63</v>
      </c>
      <c r="B59" s="141"/>
      <c r="C59" s="102"/>
      <c r="D59" s="102"/>
      <c r="E59" s="102"/>
      <c r="F59" s="102"/>
      <c r="G59" s="102"/>
      <c r="H59" s="103"/>
      <c r="I59" s="103"/>
      <c r="J59" s="103"/>
      <c r="K59" s="103"/>
      <c r="L59" s="103"/>
      <c r="M59" s="104"/>
      <c r="N59" s="69"/>
      <c r="O59" s="69"/>
      <c r="P59" s="28"/>
    </row>
    <row r="60" spans="1:16" s="3" customFormat="1" ht="75" customHeight="1" thickBot="1" x14ac:dyDescent="0.45">
      <c r="A60" s="132" t="s">
        <v>14</v>
      </c>
      <c r="B60" s="140">
        <v>15000</v>
      </c>
      <c r="C60" s="101"/>
      <c r="D60" s="101"/>
      <c r="E60" s="93">
        <v>15000</v>
      </c>
      <c r="F60" s="93"/>
      <c r="G60" s="101"/>
      <c r="H60" s="129"/>
      <c r="I60" s="129"/>
      <c r="J60" s="129"/>
      <c r="K60" s="129"/>
      <c r="L60" s="129"/>
      <c r="M60" s="130"/>
      <c r="N60" s="75"/>
      <c r="O60" s="87"/>
      <c r="P60" s="28"/>
    </row>
    <row r="61" spans="1:16" s="3" customFormat="1" ht="35.4" customHeight="1" thickTop="1" x14ac:dyDescent="0.4">
      <c r="A61" s="131" t="s">
        <v>64</v>
      </c>
      <c r="B61" s="141"/>
      <c r="C61" s="102"/>
      <c r="D61" s="102"/>
      <c r="E61" s="102"/>
      <c r="F61" s="102"/>
      <c r="G61" s="102"/>
      <c r="H61" s="103"/>
      <c r="I61" s="103"/>
      <c r="J61" s="103"/>
      <c r="K61" s="103"/>
      <c r="L61" s="103"/>
      <c r="M61" s="104"/>
      <c r="N61" s="69"/>
      <c r="O61" s="69"/>
      <c r="P61" s="28"/>
    </row>
    <row r="62" spans="1:16" s="3" customFormat="1" ht="43.5" customHeight="1" thickBot="1" x14ac:dyDescent="0.45">
      <c r="A62" s="132" t="s">
        <v>15</v>
      </c>
      <c r="B62" s="140">
        <v>4000</v>
      </c>
      <c r="C62" s="101"/>
      <c r="D62" s="101"/>
      <c r="E62" s="93">
        <v>2800</v>
      </c>
      <c r="F62" s="93">
        <v>1200</v>
      </c>
      <c r="G62" s="101"/>
      <c r="H62" s="129"/>
      <c r="I62" s="129"/>
      <c r="J62" s="129"/>
      <c r="K62" s="129"/>
      <c r="L62" s="129"/>
      <c r="M62" s="130"/>
      <c r="N62" s="75"/>
      <c r="O62" s="87"/>
      <c r="P62" s="28"/>
    </row>
    <row r="63" spans="1:16" s="3" customFormat="1" ht="43.5" customHeight="1" thickTop="1" x14ac:dyDescent="0.4">
      <c r="A63" s="131" t="s">
        <v>65</v>
      </c>
      <c r="B63" s="179"/>
      <c r="C63" s="180"/>
      <c r="D63" s="180"/>
      <c r="E63" s="180"/>
      <c r="F63" s="180"/>
      <c r="G63" s="180"/>
      <c r="H63" s="181"/>
      <c r="I63" s="181"/>
      <c r="J63" s="181"/>
      <c r="K63" s="181"/>
      <c r="L63" s="181"/>
      <c r="M63" s="182"/>
      <c r="N63" s="183"/>
      <c r="O63" s="183"/>
      <c r="P63" s="28"/>
    </row>
    <row r="64" spans="1:16" s="3" customFormat="1" ht="43.5" customHeight="1" thickBot="1" x14ac:dyDescent="0.45">
      <c r="A64" s="132" t="s">
        <v>38</v>
      </c>
      <c r="B64" s="184">
        <v>40000</v>
      </c>
      <c r="C64" s="185">
        <v>8088.3</v>
      </c>
      <c r="D64" s="185"/>
      <c r="E64" s="185">
        <v>5000.1000000000004</v>
      </c>
      <c r="F64" s="185">
        <v>8800</v>
      </c>
      <c r="G64" s="185">
        <v>1800</v>
      </c>
      <c r="H64" s="186"/>
      <c r="I64" s="186"/>
      <c r="J64" s="186">
        <v>16311.6</v>
      </c>
      <c r="K64" s="186"/>
      <c r="L64" s="186"/>
      <c r="M64" s="187"/>
      <c r="N64" s="188"/>
      <c r="O64" s="188"/>
      <c r="P64" s="28"/>
    </row>
    <row r="65" spans="1:16" s="3" customFormat="1" ht="34" customHeight="1" thickTop="1" x14ac:dyDescent="0.4">
      <c r="A65" s="177" t="s">
        <v>66</v>
      </c>
      <c r="B65" s="145"/>
      <c r="C65" s="88"/>
      <c r="D65" s="88"/>
      <c r="E65" s="88"/>
      <c r="F65" s="88"/>
      <c r="G65" s="88"/>
      <c r="H65" s="89"/>
      <c r="I65" s="89"/>
      <c r="J65" s="89"/>
      <c r="K65" s="89"/>
      <c r="L65" s="89"/>
      <c r="M65" s="90"/>
      <c r="N65" s="72"/>
      <c r="O65" s="85"/>
      <c r="P65" s="28"/>
    </row>
    <row r="66" spans="1:16" s="3" customFormat="1" ht="43" customHeight="1" thickBot="1" x14ac:dyDescent="0.45">
      <c r="A66" s="178" t="s">
        <v>13</v>
      </c>
      <c r="B66" s="146">
        <v>5000</v>
      </c>
      <c r="C66" s="101">
        <v>5000</v>
      </c>
      <c r="D66" s="101"/>
      <c r="E66" s="93"/>
      <c r="F66" s="93"/>
      <c r="G66" s="101"/>
      <c r="H66" s="129"/>
      <c r="I66" s="129"/>
      <c r="J66" s="129"/>
      <c r="K66" s="129"/>
      <c r="L66" s="129"/>
      <c r="M66" s="130"/>
      <c r="N66" s="75"/>
      <c r="O66" s="87"/>
      <c r="P66" s="28"/>
    </row>
    <row r="67" spans="1:16" ht="26.4" customHeight="1" thickTop="1" thickBot="1" x14ac:dyDescent="0.45">
      <c r="A67" s="137"/>
      <c r="B67" s="150">
        <f t="shared" ref="B67:L67" si="0">SUM(B11:B66)</f>
        <v>1238764.7</v>
      </c>
      <c r="C67" s="150">
        <f t="shared" si="0"/>
        <v>207872.3</v>
      </c>
      <c r="D67" s="150">
        <f t="shared" si="0"/>
        <v>31784</v>
      </c>
      <c r="E67" s="150">
        <f t="shared" si="0"/>
        <v>95195.96</v>
      </c>
      <c r="F67" s="150">
        <f t="shared" si="0"/>
        <v>82000</v>
      </c>
      <c r="G67" s="150">
        <f t="shared" si="0"/>
        <v>32016</v>
      </c>
      <c r="H67" s="150">
        <f t="shared" si="0"/>
        <v>34800</v>
      </c>
      <c r="I67" s="150">
        <f t="shared" si="0"/>
        <v>0</v>
      </c>
      <c r="J67" s="150">
        <f t="shared" si="0"/>
        <v>229366.44</v>
      </c>
      <c r="K67" s="150">
        <f t="shared" si="0"/>
        <v>230000</v>
      </c>
      <c r="L67" s="150">
        <f t="shared" si="0"/>
        <v>240000</v>
      </c>
      <c r="M67" s="150"/>
      <c r="N67" s="150">
        <f>SUM(N11:N66)</f>
        <v>40730</v>
      </c>
      <c r="O67" s="150">
        <f t="shared" ref="O67" si="1">SUM(O11:O66)</f>
        <v>15000</v>
      </c>
      <c r="P67" s="26"/>
    </row>
    <row r="68" spans="1:16" ht="44.4" customHeight="1" thickTop="1" thickBot="1" x14ac:dyDescent="0.45">
      <c r="A68" s="138" t="s">
        <v>18</v>
      </c>
      <c r="B68" s="151"/>
      <c r="C68" s="153">
        <f>C8+C67</f>
        <v>207872.3</v>
      </c>
      <c r="D68" s="153"/>
      <c r="E68" s="152"/>
      <c r="F68" s="152"/>
      <c r="G68" s="152"/>
      <c r="H68" s="154"/>
      <c r="I68" s="154"/>
      <c r="J68" s="154"/>
      <c r="K68" s="154"/>
      <c r="L68" s="154"/>
      <c r="M68" s="155"/>
      <c r="N68" s="155"/>
      <c r="O68" s="156"/>
      <c r="P68" s="26"/>
    </row>
    <row r="69" spans="1:16" ht="12" thickTop="1" x14ac:dyDescent="0.25">
      <c r="C69" s="66"/>
      <c r="D69" s="66"/>
      <c r="H69" s="4"/>
      <c r="I69" s="4"/>
      <c r="J69" s="4"/>
      <c r="K69" s="4"/>
      <c r="L69" s="4"/>
      <c r="M69" s="11"/>
      <c r="N69" s="11"/>
      <c r="O69" s="11"/>
    </row>
    <row r="70" spans="1:16" x14ac:dyDescent="0.25">
      <c r="C70" s="10"/>
      <c r="D70" s="10"/>
      <c r="E70" s="9"/>
    </row>
    <row r="71" spans="1:16" x14ac:dyDescent="0.25">
      <c r="C71" s="4"/>
      <c r="D71" s="4"/>
      <c r="E71" s="4"/>
      <c r="F71" s="4"/>
      <c r="G71" s="4"/>
      <c r="J71" s="9"/>
    </row>
    <row r="72" spans="1:16" x14ac:dyDescent="0.25">
      <c r="A72" s="9"/>
      <c r="B72" s="66"/>
      <c r="C72" s="10"/>
      <c r="D72" s="10"/>
      <c r="E72" s="4"/>
      <c r="F72" s="67"/>
      <c r="G72" s="67"/>
    </row>
    <row r="73" spans="1:16" x14ac:dyDescent="0.25">
      <c r="C73" s="10"/>
      <c r="D73" s="10"/>
      <c r="E73" s="10"/>
      <c r="F73" s="4"/>
      <c r="G73" s="4"/>
      <c r="L73" s="9"/>
    </row>
    <row r="74" spans="1:16" x14ac:dyDescent="0.25">
      <c r="B74" s="9"/>
      <c r="C74" s="4"/>
      <c r="D74" s="4"/>
      <c r="E74" s="4"/>
      <c r="F74" s="4"/>
      <c r="G74" s="4"/>
      <c r="H74" s="9"/>
      <c r="L74" s="9"/>
    </row>
    <row r="75" spans="1:16" x14ac:dyDescent="0.25">
      <c r="C75" s="4"/>
      <c r="D75" s="4"/>
      <c r="E75" s="9"/>
      <c r="F75" s="9"/>
      <c r="G75" s="9"/>
      <c r="I75" s="9"/>
      <c r="J75" s="9"/>
    </row>
    <row r="76" spans="1:16" x14ac:dyDescent="0.25">
      <c r="C76" s="10"/>
      <c r="D76" s="10"/>
      <c r="E76" s="4"/>
      <c r="F76" s="9"/>
      <c r="I76" s="9"/>
    </row>
    <row r="77" spans="1:16" x14ac:dyDescent="0.25">
      <c r="C77" s="4"/>
      <c r="D77" s="4"/>
    </row>
    <row r="78" spans="1:16" x14ac:dyDescent="0.25">
      <c r="B78" s="9"/>
      <c r="C78" s="9"/>
      <c r="D78" s="9"/>
      <c r="E78" s="9"/>
    </row>
    <row r="79" spans="1:16" x14ac:dyDescent="0.25">
      <c r="C79" s="4"/>
      <c r="D79" s="4"/>
    </row>
    <row r="80" spans="1:16" x14ac:dyDescent="0.25">
      <c r="C80" s="9"/>
      <c r="D80" s="9"/>
    </row>
    <row r="81" spans="3:6" x14ac:dyDescent="0.25">
      <c r="C81" s="10"/>
      <c r="D81" s="10"/>
      <c r="E81" s="9"/>
      <c r="F81" s="4"/>
    </row>
    <row r="83" spans="3:6" x14ac:dyDescent="0.25">
      <c r="C83" s="10"/>
      <c r="D83" s="10"/>
    </row>
    <row r="84" spans="3:6" x14ac:dyDescent="0.25">
      <c r="C84" s="9"/>
      <c r="D84" s="9"/>
    </row>
  </sheetData>
  <mergeCells count="5">
    <mergeCell ref="A4:O4"/>
    <mergeCell ref="B5:C5"/>
    <mergeCell ref="A1:O1"/>
    <mergeCell ref="A2:O2"/>
    <mergeCell ref="A3:O3"/>
  </mergeCells>
  <phoneticPr fontId="0" type="noConversion"/>
  <printOptions horizontalCentered="1"/>
  <pageMargins left="0" right="0" top="0" bottom="0" header="0" footer="0"/>
  <pageSetup paperSize="9" scale="64" pageOrder="overThenDown" orientation="landscape" r:id="rId1"/>
  <headerFooter alignWithMargins="0">
    <oddFooter>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topLeftCell="A19" zoomScaleNormal="100" workbookViewId="0">
      <selection activeCell="F7" sqref="F7"/>
    </sheetView>
  </sheetViews>
  <sheetFormatPr defaultColWidth="8.90625" defaultRowHeight="11.5" x14ac:dyDescent="0.25"/>
  <cols>
    <col min="1" max="1" width="24.08984375" style="1" customWidth="1"/>
    <col min="2" max="2" width="23.7265625" style="1" customWidth="1"/>
    <col min="3" max="3" width="20.1796875" style="1" customWidth="1"/>
    <col min="4" max="6" width="18.1796875" style="1" customWidth="1"/>
    <col min="7" max="7" width="22.81640625" style="1" customWidth="1"/>
    <col min="8" max="8" width="17.81640625" style="1" customWidth="1"/>
    <col min="9" max="9" width="19.26953125" style="1" customWidth="1"/>
    <col min="10" max="10" width="19.7265625" style="1" customWidth="1"/>
    <col min="11" max="11" width="25" style="1" customWidth="1"/>
    <col min="12" max="16384" width="8.90625" style="1"/>
  </cols>
  <sheetData>
    <row r="2" spans="1:11" ht="20.5" x14ac:dyDescent="0.45">
      <c r="A2" s="219" t="s">
        <v>19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ht="20.5" x14ac:dyDescent="0.45">
      <c r="A3" s="219" t="s">
        <v>29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ht="21" thickBot="1" x14ac:dyDescent="0.5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</row>
    <row r="5" spans="1:11" ht="14" thickTop="1" thickBot="1" x14ac:dyDescent="0.35">
      <c r="A5" s="29"/>
      <c r="B5" s="220" t="s">
        <v>22</v>
      </c>
      <c r="C5" s="221"/>
      <c r="D5" s="162"/>
      <c r="E5" s="30"/>
      <c r="F5" s="30"/>
      <c r="G5" s="30"/>
      <c r="H5" s="30"/>
      <c r="I5" s="30"/>
      <c r="J5" s="30"/>
      <c r="K5" s="212"/>
    </row>
    <row r="6" spans="1:11" ht="27" thickTop="1" thickBot="1" x14ac:dyDescent="0.35">
      <c r="A6" s="39" t="s">
        <v>114</v>
      </c>
      <c r="B6" s="40" t="s">
        <v>24</v>
      </c>
      <c r="C6" s="41"/>
      <c r="D6" s="41"/>
      <c r="E6" s="41"/>
      <c r="F6" s="41" t="s">
        <v>125</v>
      </c>
      <c r="G6" s="41"/>
      <c r="H6" s="41"/>
      <c r="I6" s="41"/>
      <c r="J6" s="41"/>
      <c r="K6" s="213"/>
    </row>
    <row r="7" spans="1:11" ht="91" thickTop="1" thickBot="1" x14ac:dyDescent="0.45">
      <c r="A7" s="76" t="s">
        <v>35</v>
      </c>
      <c r="B7" s="176">
        <v>19478.240000000002</v>
      </c>
      <c r="C7" s="174"/>
      <c r="D7" s="174"/>
      <c r="E7" s="174"/>
      <c r="F7" s="174">
        <v>19478.240000000002</v>
      </c>
      <c r="G7" s="174"/>
      <c r="H7" s="174"/>
      <c r="I7" s="174"/>
      <c r="J7" s="174"/>
      <c r="K7" s="214"/>
    </row>
    <row r="8" spans="1:11" ht="19" thickTop="1" thickBot="1" x14ac:dyDescent="0.45">
      <c r="A8" s="32"/>
      <c r="B8" s="77">
        <f>B7</f>
        <v>19478.240000000002</v>
      </c>
      <c r="C8" s="77"/>
      <c r="D8" s="77"/>
      <c r="E8" s="77"/>
      <c r="F8" s="77">
        <f>F7</f>
        <v>19478.240000000002</v>
      </c>
      <c r="G8" s="77"/>
      <c r="H8" s="77"/>
      <c r="I8" s="77"/>
      <c r="J8" s="77"/>
      <c r="K8" s="215"/>
    </row>
    <row r="9" spans="1:11" ht="21" thickTop="1" x14ac:dyDescent="0.45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spans="1:11" ht="20.5" x14ac:dyDescent="0.45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/>
    </row>
    <row r="12" spans="1:11" ht="12" thickBot="1" x14ac:dyDescent="0.3"/>
    <row r="13" spans="1:11" s="2" customFormat="1" ht="31.5" customHeight="1" thickTop="1" thickBot="1" x14ac:dyDescent="0.45">
      <c r="A13" s="216" t="s">
        <v>0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spans="1:11" ht="87.65" customHeight="1" thickTop="1" thickBot="1" x14ac:dyDescent="0.35">
      <c r="A14" s="17" t="s">
        <v>0</v>
      </c>
      <c r="B14" s="18" t="s">
        <v>1</v>
      </c>
      <c r="C14" s="19" t="s">
        <v>21</v>
      </c>
      <c r="D14" s="20" t="s">
        <v>93</v>
      </c>
      <c r="E14" s="21" t="s">
        <v>89</v>
      </c>
      <c r="F14" s="21" t="s">
        <v>116</v>
      </c>
      <c r="G14" s="21" t="s">
        <v>91</v>
      </c>
      <c r="H14" s="21" t="s">
        <v>87</v>
      </c>
      <c r="I14" s="21" t="s">
        <v>77</v>
      </c>
      <c r="J14" s="21" t="s">
        <v>78</v>
      </c>
      <c r="K14" s="22" t="s">
        <v>92</v>
      </c>
    </row>
    <row r="15" spans="1:11" s="3" customFormat="1" ht="40.75" customHeight="1" thickTop="1" x14ac:dyDescent="0.3">
      <c r="A15" s="23" t="s">
        <v>118</v>
      </c>
      <c r="B15" s="13"/>
      <c r="C15" s="16"/>
      <c r="D15" s="12"/>
      <c r="E15" s="5"/>
      <c r="F15" s="5"/>
      <c r="G15" s="5"/>
      <c r="H15" s="5"/>
      <c r="I15" s="7"/>
      <c r="J15" s="7"/>
      <c r="K15" s="14"/>
    </row>
    <row r="16" spans="1:11" s="3" customFormat="1" ht="45.65" customHeight="1" thickBot="1" x14ac:dyDescent="0.4">
      <c r="A16" s="24" t="s">
        <v>30</v>
      </c>
      <c r="B16" s="43">
        <v>150000</v>
      </c>
      <c r="C16" s="62"/>
      <c r="D16" s="46">
        <v>150000</v>
      </c>
      <c r="E16" s="57"/>
      <c r="F16" s="57"/>
      <c r="G16" s="63"/>
      <c r="H16" s="63"/>
      <c r="I16" s="46"/>
      <c r="J16" s="46"/>
      <c r="K16" s="47"/>
    </row>
    <row r="17" spans="1:11" s="3" customFormat="1" ht="43.25" customHeight="1" thickTop="1" x14ac:dyDescent="0.35">
      <c r="A17" s="23" t="s">
        <v>119</v>
      </c>
      <c r="B17" s="48"/>
      <c r="C17" s="49"/>
      <c r="D17" s="59"/>
      <c r="E17" s="51"/>
      <c r="F17" s="51"/>
      <c r="G17" s="56"/>
      <c r="H17" s="56"/>
      <c r="I17" s="52"/>
      <c r="J17" s="52"/>
      <c r="K17" s="53"/>
    </row>
    <row r="18" spans="1:11" s="3" customFormat="1" ht="48" customHeight="1" thickBot="1" x14ac:dyDescent="0.4">
      <c r="A18" s="25" t="s">
        <v>2</v>
      </c>
      <c r="B18" s="43">
        <v>235407.01</v>
      </c>
      <c r="C18" s="62"/>
      <c r="D18" s="46"/>
      <c r="E18" s="57">
        <v>173041.79</v>
      </c>
      <c r="F18" s="57">
        <v>7169.26</v>
      </c>
      <c r="G18" s="63">
        <v>55195.96</v>
      </c>
      <c r="H18" s="63"/>
      <c r="I18" s="54"/>
      <c r="J18" s="54"/>
      <c r="K18" s="47"/>
    </row>
    <row r="19" spans="1:11" s="3" customFormat="1" ht="28.5" customHeight="1" thickTop="1" x14ac:dyDescent="0.35">
      <c r="A19" s="131" t="s">
        <v>85</v>
      </c>
      <c r="B19" s="204"/>
      <c r="C19" s="195"/>
      <c r="D19" s="59"/>
      <c r="E19" s="196"/>
      <c r="F19" s="196"/>
      <c r="G19" s="195"/>
      <c r="H19" s="195"/>
      <c r="I19" s="198"/>
      <c r="J19" s="198"/>
      <c r="K19" s="197"/>
    </row>
    <row r="20" spans="1:11" s="3" customFormat="1" ht="59.5" customHeight="1" thickBot="1" x14ac:dyDescent="0.4">
      <c r="A20" s="132" t="s">
        <v>75</v>
      </c>
      <c r="B20" s="203">
        <v>300000</v>
      </c>
      <c r="C20" s="63"/>
      <c r="D20" s="46"/>
      <c r="E20" s="45">
        <v>30000</v>
      </c>
      <c r="F20" s="45"/>
      <c r="G20" s="63"/>
      <c r="H20" s="63"/>
      <c r="I20" s="54">
        <v>270000</v>
      </c>
      <c r="J20" s="54"/>
      <c r="K20" s="47"/>
    </row>
    <row r="21" spans="1:11" s="3" customFormat="1" ht="32.4" customHeight="1" thickTop="1" x14ac:dyDescent="0.35">
      <c r="A21" s="23" t="s">
        <v>120</v>
      </c>
      <c r="B21" s="55"/>
      <c r="C21" s="56"/>
      <c r="D21" s="59"/>
      <c r="E21" s="51"/>
      <c r="F21" s="51"/>
      <c r="G21" s="51"/>
      <c r="H21" s="51"/>
      <c r="I21" s="50"/>
      <c r="J21" s="50"/>
      <c r="K21" s="53"/>
    </row>
    <row r="22" spans="1:11" s="3" customFormat="1" ht="34.5" customHeight="1" thickBot="1" x14ac:dyDescent="0.4">
      <c r="A22" s="24" t="s">
        <v>76</v>
      </c>
      <c r="B22" s="43">
        <v>190000</v>
      </c>
      <c r="C22" s="62"/>
      <c r="D22" s="46"/>
      <c r="E22" s="57">
        <v>45000</v>
      </c>
      <c r="F22" s="57"/>
      <c r="G22" s="45">
        <v>40000</v>
      </c>
      <c r="H22" s="45"/>
      <c r="I22" s="46"/>
      <c r="J22" s="44">
        <v>105000</v>
      </c>
      <c r="K22" s="58"/>
    </row>
    <row r="23" spans="1:11" ht="26.4" customHeight="1" thickTop="1" thickBot="1" x14ac:dyDescent="0.4">
      <c r="A23" s="8"/>
      <c r="B23" s="60">
        <f>SUM(B15:B22)</f>
        <v>875407.01</v>
      </c>
      <c r="C23" s="60"/>
      <c r="D23" s="64">
        <f t="shared" ref="D23:K23" si="0">SUM(D15:D22)</f>
        <v>150000</v>
      </c>
      <c r="E23" s="65">
        <f t="shared" si="0"/>
        <v>248041.79</v>
      </c>
      <c r="F23" s="65">
        <f t="shared" si="0"/>
        <v>7169.26</v>
      </c>
      <c r="G23" s="60">
        <f t="shared" si="0"/>
        <v>95195.959999999992</v>
      </c>
      <c r="H23" s="60">
        <f t="shared" si="0"/>
        <v>0</v>
      </c>
      <c r="I23" s="60">
        <f t="shared" si="0"/>
        <v>270000</v>
      </c>
      <c r="J23" s="60">
        <f t="shared" si="0"/>
        <v>105000</v>
      </c>
      <c r="K23" s="61">
        <f t="shared" si="0"/>
        <v>0</v>
      </c>
    </row>
    <row r="24" spans="1:11" ht="12" thickTop="1" x14ac:dyDescent="0.25"/>
    <row r="26" spans="1:11" x14ac:dyDescent="0.25">
      <c r="G26" s="10"/>
    </row>
    <row r="27" spans="1:11" x14ac:dyDescent="0.25">
      <c r="C27" s="10"/>
    </row>
    <row r="29" spans="1:11" x14ac:dyDescent="0.25">
      <c r="D29" s="10"/>
    </row>
    <row r="30" spans="1:11" x14ac:dyDescent="0.25">
      <c r="D30" s="10"/>
    </row>
    <row r="31" spans="1:11" x14ac:dyDescent="0.25">
      <c r="E31" s="10"/>
      <c r="F31" s="10"/>
      <c r="H31" s="10"/>
    </row>
    <row r="32" spans="1:11" x14ac:dyDescent="0.25">
      <c r="C32" s="10"/>
    </row>
    <row r="34" spans="8:8" x14ac:dyDescent="0.25">
      <c r="H34" s="10"/>
    </row>
  </sheetData>
  <mergeCells count="4">
    <mergeCell ref="A2:K2"/>
    <mergeCell ref="A3:K3"/>
    <mergeCell ref="A13:K13"/>
    <mergeCell ref="B5:C5"/>
  </mergeCells>
  <phoneticPr fontId="0" type="noConversion"/>
  <printOptions horizontalCentered="1"/>
  <pageMargins left="0" right="0" top="0.39370078740157483" bottom="0.39370078740157483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2019</vt:lpstr>
      <vt:lpstr>2017</vt:lpstr>
      <vt:lpstr>2018</vt:lpstr>
      <vt:lpstr>'2017'!Titoli_stampa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Ragioneria1</dc:creator>
  <cp:lastModifiedBy>Ragioneria1</cp:lastModifiedBy>
  <cp:lastPrinted>2017-02-27T15:05:09Z</cp:lastPrinted>
  <dcterms:created xsi:type="dcterms:W3CDTF">2005-08-10T07:18:00Z</dcterms:created>
  <dcterms:modified xsi:type="dcterms:W3CDTF">2017-06-06T14:10:05Z</dcterms:modified>
</cp:coreProperties>
</file>